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857\Desktop\"/>
    </mc:Choice>
  </mc:AlternateContent>
  <bookViews>
    <workbookView windowWidth="24750" windowHeight="10030" activeTab="5"/>
  </bookViews>
  <sheets>
    <sheet name="材控25" sheetId="1" r:id="rId1"/>
    <sheet name="车辆25" sheetId="2" r:id="rId2"/>
    <sheet name="机器人25" sheetId="3" r:id="rId3"/>
    <sheet name="机自25" sheetId="4" r:id="rId4"/>
    <sheet name="机自S25" sheetId="5" r:id="rId5"/>
    <sheet name="机自W25" sheetId="6" r:id="rId6"/>
    <sheet name="智造25" sheetId="7" r:id="rId7"/>
  </sheets>
  <externalReferences>
    <externalReference r:id="rId8"/>
    <externalReference r:id="rId9"/>
  </externalReferences>
  <definedNames>
    <definedName name="_xlnm._FilterDatabase" localSheetId="0" hidden="1">材控25!$A$3:$AO$56</definedName>
    <definedName name="_xlnm._FilterDatabase" localSheetId="1" hidden="1">车辆25!$A$1:$AM$60</definedName>
    <definedName name="_xlnm._FilterDatabase" localSheetId="5" hidden="1">机自W25!$A$3:$AM$68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<sst xmlns="http://schemas.openxmlformats.org/spreadsheetml/2006/main" count="1814" uniqueCount="908">
  <si>
    <t>课程
学生
学分</t>
  </si>
  <si>
    <t>中国近现代史纲要</t>
  </si>
  <si>
    <t>国家安全教育</t>
  </si>
  <si>
    <t>军事技能训练</t>
  </si>
  <si>
    <t>大学生心理健康（一）</t>
  </si>
  <si>
    <t>大学生心理健康（二）</t>
  </si>
  <si>
    <t>大学生职业发展与就业指导-1</t>
  </si>
  <si>
    <t>大学生写作与沟通</t>
  </si>
  <si>
    <t>高等数学A（一）</t>
  </si>
  <si>
    <t>人工智能基础理论与前沿应用</t>
  </si>
  <si>
    <t>大学英语（一）</t>
  </si>
  <si>
    <t>工程图学（一）</t>
  </si>
  <si>
    <t>机械工程学科导论</t>
  </si>
  <si>
    <t>AOA实践与应用</t>
  </si>
  <si>
    <t>中共党史</t>
  </si>
  <si>
    <t>思想道德与法治</t>
  </si>
  <si>
    <t>军事理论</t>
  </si>
  <si>
    <t>大学物理A(一)</t>
  </si>
  <si>
    <t>线性代数</t>
  </si>
  <si>
    <t>高等数学A（二）</t>
  </si>
  <si>
    <t>大学化学</t>
  </si>
  <si>
    <t>工程图学（二）</t>
  </si>
  <si>
    <t>理论力学</t>
  </si>
  <si>
    <t>Python语言程序设计</t>
  </si>
  <si>
    <t>项目实践1</t>
  </si>
  <si>
    <t>德育考评（一）</t>
  </si>
  <si>
    <t>德育考评（二）</t>
  </si>
  <si>
    <t>大学英语（二）/日语（二）</t>
  </si>
  <si>
    <t>德育20%</t>
  </si>
  <si>
    <t>学分</t>
  </si>
  <si>
    <t>智育评   70%</t>
  </si>
  <si>
    <t>体育分5%</t>
  </si>
  <si>
    <t>劳育分
5%</t>
  </si>
  <si>
    <t>个性发展分</t>
  </si>
  <si>
    <t>综测</t>
  </si>
  <si>
    <t>绩点</t>
  </si>
  <si>
    <t>获奖
情况</t>
  </si>
  <si>
    <t>序号</t>
  </si>
  <si>
    <t>班级</t>
  </si>
  <si>
    <t>学号</t>
  </si>
  <si>
    <t>姓名</t>
  </si>
  <si>
    <t>主修课程</t>
  </si>
  <si>
    <t>材控25-1</t>
  </si>
  <si>
    <t>2025b23006</t>
  </si>
  <si>
    <t>李香君</t>
  </si>
  <si>
    <t>一等奖</t>
  </si>
  <si>
    <t>2025b23012</t>
  </si>
  <si>
    <t>黄鸿远</t>
  </si>
  <si>
    <t>二等</t>
  </si>
  <si>
    <t>材控25-2</t>
  </si>
  <si>
    <t>2025b23036</t>
  </si>
  <si>
    <t>吴哲轩</t>
  </si>
  <si>
    <t>专业前5%</t>
  </si>
  <si>
    <t>2025b23009</t>
  </si>
  <si>
    <t>杨淼</t>
  </si>
  <si>
    <t>2025b23016</t>
  </si>
  <si>
    <t>陈鑫楠</t>
  </si>
  <si>
    <t>2025b23053</t>
  </si>
  <si>
    <t>贺添奥</t>
  </si>
  <si>
    <t>2025b23013</t>
  </si>
  <si>
    <t>胡茂松</t>
  </si>
  <si>
    <t>2025b23020</t>
  </si>
  <si>
    <t>陈奕辉</t>
  </si>
  <si>
    <t>2025b23054</t>
  </si>
  <si>
    <t>宋广吉</t>
  </si>
  <si>
    <t>2025b23050</t>
  </si>
  <si>
    <t>覃莉茵</t>
  </si>
  <si>
    <t>三等</t>
  </si>
  <si>
    <t>2025b23022</t>
  </si>
  <si>
    <t>李丰豪</t>
  </si>
  <si>
    <t>2025b23040</t>
  </si>
  <si>
    <t>朱启睿</t>
  </si>
  <si>
    <t>2025b23017</t>
  </si>
  <si>
    <t>罗一鸣</t>
  </si>
  <si>
    <t>专业前25%</t>
  </si>
  <si>
    <t>2025b23031</t>
  </si>
  <si>
    <t>祁少泽</t>
  </si>
  <si>
    <t>2025b23041</t>
  </si>
  <si>
    <t>李虹雨</t>
  </si>
  <si>
    <t>2025b23024</t>
  </si>
  <si>
    <t>李迪迪</t>
  </si>
  <si>
    <t>2025b23033</t>
  </si>
  <si>
    <t>屈弘哲</t>
  </si>
  <si>
    <t>2025b23001</t>
  </si>
  <si>
    <t>安璐洋</t>
  </si>
  <si>
    <t>2025b23042</t>
  </si>
  <si>
    <t>李晟豪</t>
  </si>
  <si>
    <t>2025b23037</t>
  </si>
  <si>
    <t>谷政豪</t>
  </si>
  <si>
    <t>2025b23043</t>
  </si>
  <si>
    <t>王圆凯</t>
  </si>
  <si>
    <t>2025b23003</t>
  </si>
  <si>
    <t>赵奕赫</t>
  </si>
  <si>
    <t>2025b23035</t>
  </si>
  <si>
    <t>张鑫荷</t>
  </si>
  <si>
    <t>2025b23014</t>
  </si>
  <si>
    <t>郑怡乐</t>
  </si>
  <si>
    <t>2025b23057</t>
  </si>
  <si>
    <t>牛雨轩</t>
  </si>
  <si>
    <t>2025b23019</t>
  </si>
  <si>
    <t>曾荣昌</t>
  </si>
  <si>
    <t>2025b23011</t>
  </si>
  <si>
    <t>高俊</t>
  </si>
  <si>
    <t>专业前50%</t>
  </si>
  <si>
    <t>2025b23015</t>
  </si>
  <si>
    <t>陈贤睿</t>
  </si>
  <si>
    <t>2025b23045</t>
  </si>
  <si>
    <t>周佳玉</t>
  </si>
  <si>
    <t>2025b23010</t>
  </si>
  <si>
    <t>王绍杰</t>
  </si>
  <si>
    <t>2025b23049</t>
  </si>
  <si>
    <t>黎晓洋</t>
  </si>
  <si>
    <t>2025b23021</t>
  </si>
  <si>
    <t>胡鑫</t>
  </si>
  <si>
    <t>2025b23056</t>
  </si>
  <si>
    <t>田金博</t>
  </si>
  <si>
    <t>2025b23032</t>
  </si>
  <si>
    <t>徐嘉俊</t>
  </si>
  <si>
    <t>2025b23059</t>
  </si>
  <si>
    <t>张钰雯</t>
  </si>
  <si>
    <t>2025b23030</t>
  </si>
  <si>
    <t>曹建淳</t>
  </si>
  <si>
    <t>2025b23027</t>
  </si>
  <si>
    <t>郭玉洁</t>
  </si>
  <si>
    <t>2025b23046</t>
  </si>
  <si>
    <t>钟尤键</t>
  </si>
  <si>
    <t>2025b23039</t>
  </si>
  <si>
    <t>谢铭</t>
  </si>
  <si>
    <t>2025b23047</t>
  </si>
  <si>
    <t>郭子鹏</t>
  </si>
  <si>
    <t>2025b23023</t>
  </si>
  <si>
    <t>易林</t>
  </si>
  <si>
    <t>2025b23034</t>
  </si>
  <si>
    <t>虞佳铮</t>
  </si>
  <si>
    <t>2025b23058</t>
  </si>
  <si>
    <t>辛启志</t>
  </si>
  <si>
    <t>2025b23052</t>
  </si>
  <si>
    <t>余天洪</t>
  </si>
  <si>
    <t>2025b23018</t>
  </si>
  <si>
    <t>吴启涵</t>
  </si>
  <si>
    <t>2025b23038</t>
  </si>
  <si>
    <t>黎哲轩</t>
  </si>
  <si>
    <t>2025b08013</t>
  </si>
  <si>
    <t>朱子晗</t>
  </si>
  <si>
    <t>2025b23055</t>
  </si>
  <si>
    <t>权浩威</t>
  </si>
  <si>
    <t>2025b23029</t>
  </si>
  <si>
    <t>宋子涵</t>
  </si>
  <si>
    <t>2025b23002</t>
  </si>
  <si>
    <t>李航</t>
  </si>
  <si>
    <t>2025b23060</t>
  </si>
  <si>
    <t>吴宇扬</t>
  </si>
  <si>
    <t>2025b25003</t>
  </si>
  <si>
    <t>秦嘉颖</t>
  </si>
  <si>
    <t>2025b23051</t>
  </si>
  <si>
    <t>曾勇</t>
  </si>
  <si>
    <t>车辆25-2</t>
  </si>
  <si>
    <t>2025b24052</t>
  </si>
  <si>
    <t>韦小棋</t>
  </si>
  <si>
    <t>二等奖</t>
  </si>
  <si>
    <t>2025b24045</t>
  </si>
  <si>
    <t>蔡善天</t>
  </si>
  <si>
    <t>2025b24048</t>
  </si>
  <si>
    <t>周慧灵</t>
  </si>
  <si>
    <t>车辆25-1</t>
  </si>
  <si>
    <t>2025b24009</t>
  </si>
  <si>
    <t>徐佳怡</t>
  </si>
  <si>
    <t>2025b24005</t>
  </si>
  <si>
    <t>郑名妤</t>
  </si>
  <si>
    <t>2025b24037</t>
  </si>
  <si>
    <t>林睿祺</t>
  </si>
  <si>
    <t>2025b24024</t>
  </si>
  <si>
    <t>易雨虹</t>
  </si>
  <si>
    <t>2025b24046</t>
  </si>
  <si>
    <t>谢冬微</t>
  </si>
  <si>
    <t>2025b24007</t>
  </si>
  <si>
    <t>邬世堃</t>
  </si>
  <si>
    <t>2025b24040</t>
  </si>
  <si>
    <t>金涛</t>
  </si>
  <si>
    <t>2025b24050</t>
  </si>
  <si>
    <t>晏如彤</t>
  </si>
  <si>
    <t>2025b24003</t>
  </si>
  <si>
    <t>李佳明</t>
  </si>
  <si>
    <t>2025b24049</t>
  </si>
  <si>
    <t>刘昱</t>
  </si>
  <si>
    <t>2025b24051</t>
  </si>
  <si>
    <t>何国能</t>
  </si>
  <si>
    <t>2025b24001</t>
  </si>
  <si>
    <t>张嘉航</t>
  </si>
  <si>
    <t>三等奖</t>
  </si>
  <si>
    <t>2025b24027</t>
  </si>
  <si>
    <t>王子雨</t>
  </si>
  <si>
    <t>2025b24044</t>
  </si>
  <si>
    <t>刘泽滢</t>
  </si>
  <si>
    <t>2025b24038</t>
  </si>
  <si>
    <t>郑宇</t>
  </si>
  <si>
    <t>2025b24002</t>
  </si>
  <si>
    <t>章云涛</t>
  </si>
  <si>
    <t>2025b24033</t>
  </si>
  <si>
    <t>闫诺风</t>
  </si>
  <si>
    <t>2025b24021</t>
  </si>
  <si>
    <t>李旭东</t>
  </si>
  <si>
    <t>2025b24010</t>
  </si>
  <si>
    <t>段恒玮</t>
  </si>
  <si>
    <t>2025b24006</t>
  </si>
  <si>
    <t>金奕喆</t>
  </si>
  <si>
    <t>2025b24020</t>
  </si>
  <si>
    <t>张草灵</t>
  </si>
  <si>
    <t>2025b24015</t>
  </si>
  <si>
    <t>朱启圣</t>
  </si>
  <si>
    <t>2025b48038</t>
  </si>
  <si>
    <t>雷潢毅</t>
  </si>
  <si>
    <t>2025b24041</t>
  </si>
  <si>
    <t>谢俊浩</t>
  </si>
  <si>
    <t>2025b24025</t>
  </si>
  <si>
    <t>徐子豪</t>
  </si>
  <si>
    <t>2025b24059</t>
  </si>
  <si>
    <t>廖茂杰</t>
  </si>
  <si>
    <t>2025b24014</t>
  </si>
  <si>
    <t>敖逸轩</t>
  </si>
  <si>
    <t>2025b24055</t>
  </si>
  <si>
    <t>贺淼楠</t>
  </si>
  <si>
    <t>2025b24004</t>
  </si>
  <si>
    <t>刘峻成</t>
  </si>
  <si>
    <t>2025b24032</t>
  </si>
  <si>
    <t>刘金涛</t>
  </si>
  <si>
    <t>2025b24011</t>
  </si>
  <si>
    <t>黄佳鑫</t>
  </si>
  <si>
    <t>2025b24036</t>
  </si>
  <si>
    <t>朱响</t>
  </si>
  <si>
    <t>2025b24054</t>
  </si>
  <si>
    <t>徐云鹏</t>
  </si>
  <si>
    <t>2025b24053</t>
  </si>
  <si>
    <t>袁杭</t>
  </si>
  <si>
    <t>2025b24008</t>
  </si>
  <si>
    <t>谢育翔</t>
  </si>
  <si>
    <t>2025b24029</t>
  </si>
  <si>
    <t>尹金珠</t>
  </si>
  <si>
    <t>2025b24013</t>
  </si>
  <si>
    <t>曾鸿民</t>
  </si>
  <si>
    <t>2025b38050</t>
  </si>
  <si>
    <t>王勃阳</t>
  </si>
  <si>
    <t>2025b24060</t>
  </si>
  <si>
    <t>索朗拥措</t>
  </si>
  <si>
    <t>2025b24039</t>
  </si>
  <si>
    <t>龚孝</t>
  </si>
  <si>
    <t>2025b24035</t>
  </si>
  <si>
    <t>林家乐</t>
  </si>
  <si>
    <t>2025b24022</t>
  </si>
  <si>
    <t>袁大宇</t>
  </si>
  <si>
    <t>2025b24012</t>
  </si>
  <si>
    <t>万俊超</t>
  </si>
  <si>
    <t>2025b24028</t>
  </si>
  <si>
    <t>于文昊</t>
  </si>
  <si>
    <t>2025b25025</t>
  </si>
  <si>
    <t>韩天宇</t>
  </si>
  <si>
    <t>2025b24043</t>
  </si>
  <si>
    <t>熊宇杰</t>
  </si>
  <si>
    <t>2025b08050</t>
  </si>
  <si>
    <t>陈哲</t>
  </si>
  <si>
    <t>2025b24056</t>
  </si>
  <si>
    <t>唐欧龙</t>
  </si>
  <si>
    <t>2025b24019</t>
  </si>
  <si>
    <t>韦荣霖</t>
  </si>
  <si>
    <t>2025b24017</t>
  </si>
  <si>
    <t>吴伊南</t>
  </si>
  <si>
    <t>2025b24042</t>
  </si>
  <si>
    <t>童志邦</t>
  </si>
  <si>
    <t>2025b24018</t>
  </si>
  <si>
    <t>韦毅豪</t>
  </si>
  <si>
    <t>2025b24023</t>
  </si>
  <si>
    <t>覃铂涵</t>
  </si>
  <si>
    <t>2025b24016</t>
  </si>
  <si>
    <t>崔李蒙</t>
  </si>
  <si>
    <t>大学信息技术基础</t>
  </si>
  <si>
    <t>机器人工程导论</t>
  </si>
  <si>
    <t>机器人25-2</t>
  </si>
  <si>
    <t>2025b34038</t>
  </si>
  <si>
    <t>方鑫欣</t>
  </si>
  <si>
    <t>机器人25-1</t>
  </si>
  <si>
    <t>2025b34014</t>
  </si>
  <si>
    <t>余昊轩</t>
  </si>
  <si>
    <t>2025b34064</t>
  </si>
  <si>
    <t>吴陈虹</t>
  </si>
  <si>
    <t>2025b34006</t>
  </si>
  <si>
    <t>张家辉</t>
  </si>
  <si>
    <t>2025b34037</t>
  </si>
  <si>
    <t>林辉翔</t>
  </si>
  <si>
    <t>2025b34017</t>
  </si>
  <si>
    <t>林璇</t>
  </si>
  <si>
    <t>2025b34002</t>
  </si>
  <si>
    <t>魏杰</t>
  </si>
  <si>
    <t>2025b34033</t>
  </si>
  <si>
    <t>孟莲花</t>
  </si>
  <si>
    <t>2025b34042</t>
  </si>
  <si>
    <t>伍尔皓</t>
  </si>
  <si>
    <t>2025b34046</t>
  </si>
  <si>
    <t>楼业俊</t>
  </si>
  <si>
    <t>2025b34003</t>
  </si>
  <si>
    <t>周成赫</t>
  </si>
  <si>
    <t>2025b34050</t>
  </si>
  <si>
    <t>沈捷</t>
  </si>
  <si>
    <t>2025b34030</t>
  </si>
  <si>
    <t>周含冰</t>
  </si>
  <si>
    <t>2025b34069</t>
  </si>
  <si>
    <t>高瑜嫣</t>
  </si>
  <si>
    <t>2025b34051</t>
  </si>
  <si>
    <t>胡晚成</t>
  </si>
  <si>
    <t>2025b34009</t>
  </si>
  <si>
    <t>陈凌锋</t>
  </si>
  <si>
    <t>2025b34065</t>
  </si>
  <si>
    <t>耿克雕</t>
  </si>
  <si>
    <t>2025b34025</t>
  </si>
  <si>
    <t>周大伟</t>
  </si>
  <si>
    <t>2025b34040</t>
  </si>
  <si>
    <t>池杭寰</t>
  </si>
  <si>
    <t>2025b34027</t>
  </si>
  <si>
    <t>聂潇羽</t>
  </si>
  <si>
    <t>2025b34013</t>
  </si>
  <si>
    <t>周一孝</t>
  </si>
  <si>
    <t>2025b34044</t>
  </si>
  <si>
    <t>王奕晗</t>
  </si>
  <si>
    <t>2025b34045</t>
  </si>
  <si>
    <t>厉丘杰</t>
  </si>
  <si>
    <t>2025b34018</t>
  </si>
  <si>
    <t>陈锴</t>
  </si>
  <si>
    <t>2025b34028</t>
  </si>
  <si>
    <t>刘撼宇</t>
  </si>
  <si>
    <t>2025b34023</t>
  </si>
  <si>
    <t>黄兴航</t>
  </si>
  <si>
    <t>2025b34058</t>
  </si>
  <si>
    <t>罗涵</t>
  </si>
  <si>
    <t>2025b34008</t>
  </si>
  <si>
    <t>赵锐</t>
  </si>
  <si>
    <t>2025b34015</t>
  </si>
  <si>
    <t>陈易扬</t>
  </si>
  <si>
    <t>2025b34061</t>
  </si>
  <si>
    <t>王建涛</t>
  </si>
  <si>
    <t>2025b34067</t>
  </si>
  <si>
    <t>蒋祥</t>
  </si>
  <si>
    <t>2025b34012</t>
  </si>
  <si>
    <t>张朝阳</t>
  </si>
  <si>
    <t>2025b34055</t>
  </si>
  <si>
    <t>刘翔</t>
  </si>
  <si>
    <t>2025b34062</t>
  </si>
  <si>
    <t>吕菲菲</t>
  </si>
  <si>
    <t>2025b34019</t>
  </si>
  <si>
    <t>林孙祺</t>
  </si>
  <si>
    <t>2025b34005</t>
  </si>
  <si>
    <t>华钧泽</t>
  </si>
  <si>
    <t>2025b34026</t>
  </si>
  <si>
    <t>段家乐</t>
  </si>
  <si>
    <t>2025b34029</t>
  </si>
  <si>
    <t>李江城</t>
  </si>
  <si>
    <t>2025b34039</t>
  </si>
  <si>
    <t>金敬昊</t>
  </si>
  <si>
    <t>2025b34049</t>
  </si>
  <si>
    <t>葛耀薪</t>
  </si>
  <si>
    <t>2025b34031</t>
  </si>
  <si>
    <t>蒙昌源</t>
  </si>
  <si>
    <t>2025b34011</t>
  </si>
  <si>
    <t>胡橙浩</t>
  </si>
  <si>
    <t>2025b34041</t>
  </si>
  <si>
    <t>胡天骏</t>
  </si>
  <si>
    <t>2025b34036</t>
  </si>
  <si>
    <t>周杭兴</t>
  </si>
  <si>
    <t>2025b34052</t>
  </si>
  <si>
    <t>何沅泽</t>
  </si>
  <si>
    <t>2025b34024</t>
  </si>
  <si>
    <t>周新凯</t>
  </si>
  <si>
    <t>2025b34007</t>
  </si>
  <si>
    <t>任江航</t>
  </si>
  <si>
    <t>2025b34056</t>
  </si>
  <si>
    <t>邱奕铭</t>
  </si>
  <si>
    <t>2025b34047</t>
  </si>
  <si>
    <t>朱子颢</t>
  </si>
  <si>
    <t>2025b34021</t>
  </si>
  <si>
    <t>陈万涵</t>
  </si>
  <si>
    <t>2025b34063</t>
  </si>
  <si>
    <t>胡俊杰</t>
  </si>
  <si>
    <t>2025b34070</t>
  </si>
  <si>
    <t>宋万涛</t>
  </si>
  <si>
    <t>2025b34053</t>
  </si>
  <si>
    <t>孙霄尧</t>
  </si>
  <si>
    <t>2025b34066</t>
  </si>
  <si>
    <t>周明</t>
  </si>
  <si>
    <t>2025b34059</t>
  </si>
  <si>
    <t>张泽涛</t>
  </si>
  <si>
    <t>2025b34004</t>
  </si>
  <si>
    <t>李鑫源</t>
  </si>
  <si>
    <t>2025b34068</t>
  </si>
  <si>
    <t>向磊</t>
  </si>
  <si>
    <t>2025b34022</t>
  </si>
  <si>
    <t>吴展鹏</t>
  </si>
  <si>
    <t>2025b34001</t>
  </si>
  <si>
    <t>马嘉琦</t>
  </si>
  <si>
    <t>2025b34048</t>
  </si>
  <si>
    <t>郑思恒</t>
  </si>
  <si>
    <t>2025b34035</t>
  </si>
  <si>
    <t>李进奋</t>
  </si>
  <si>
    <t>2025b34034</t>
  </si>
  <si>
    <t>孙汉源</t>
  </si>
  <si>
    <t>2025b34060</t>
  </si>
  <si>
    <t>钱伟</t>
  </si>
  <si>
    <t>2025b34010</t>
  </si>
  <si>
    <t>沈秋月</t>
  </si>
  <si>
    <t>2025b34043</t>
  </si>
  <si>
    <t>凌皓</t>
  </si>
  <si>
    <t>2025b34016</t>
  </si>
  <si>
    <t>赵管艺帆</t>
  </si>
  <si>
    <t>C语言程序设计</t>
  </si>
  <si>
    <t>机自25-2</t>
  </si>
  <si>
    <t>2025b06049</t>
  </si>
  <si>
    <t>杨雨涵</t>
  </si>
  <si>
    <t>2025b06059</t>
  </si>
  <si>
    <t>裘钧尧</t>
  </si>
  <si>
    <t>2025b06055</t>
  </si>
  <si>
    <t>姜天为</t>
  </si>
  <si>
    <t>机自25-1</t>
  </si>
  <si>
    <t>2025b06014</t>
  </si>
  <si>
    <t>梅文帅</t>
  </si>
  <si>
    <t>2025b06069</t>
  </si>
  <si>
    <t>刘欢</t>
  </si>
  <si>
    <t>2025b06023</t>
  </si>
  <si>
    <t>徐夏天</t>
  </si>
  <si>
    <t>2025b06015</t>
  </si>
  <si>
    <t>何起杨</t>
  </si>
  <si>
    <t>2025b06034</t>
  </si>
  <si>
    <t>李周鸿</t>
  </si>
  <si>
    <t>2025b06063</t>
  </si>
  <si>
    <t>吴凤</t>
  </si>
  <si>
    <t>2025b06020</t>
  </si>
  <si>
    <t>梁威</t>
  </si>
  <si>
    <t>2025b06051</t>
  </si>
  <si>
    <t>黄崇恩</t>
  </si>
  <si>
    <t>2025b06001</t>
  </si>
  <si>
    <t>谢心成</t>
  </si>
  <si>
    <t>2025b06028</t>
  </si>
  <si>
    <t>刘杰</t>
  </si>
  <si>
    <t>2025b06050</t>
  </si>
  <si>
    <t>白文杰</t>
  </si>
  <si>
    <t>2025b06064</t>
  </si>
  <si>
    <t>吕欣航</t>
  </si>
  <si>
    <t>2025b06024</t>
  </si>
  <si>
    <t>叶嘉齐</t>
  </si>
  <si>
    <t>2025b06021</t>
  </si>
  <si>
    <t>林鼎皓</t>
  </si>
  <si>
    <t>2025b06011</t>
  </si>
  <si>
    <t>刘桐溪</t>
  </si>
  <si>
    <t>2025b06043</t>
  </si>
  <si>
    <t>李若非</t>
  </si>
  <si>
    <t>2025b06019</t>
  </si>
  <si>
    <t>张子豪</t>
  </si>
  <si>
    <t>2025b06060</t>
  </si>
  <si>
    <t>赵依航</t>
  </si>
  <si>
    <t>2025b23048</t>
  </si>
  <si>
    <t>王拓</t>
  </si>
  <si>
    <t>2025b06044</t>
  </si>
  <si>
    <t>夏悦天</t>
  </si>
  <si>
    <t>2025b06027</t>
  </si>
  <si>
    <t>汪肇梵</t>
  </si>
  <si>
    <t>2025b06013</t>
  </si>
  <si>
    <t>孙辉</t>
  </si>
  <si>
    <t>2025b06080</t>
  </si>
  <si>
    <t>高玥</t>
  </si>
  <si>
    <t>2025b23044</t>
  </si>
  <si>
    <t>花宇涵</t>
  </si>
  <si>
    <t>2025b06068</t>
  </si>
  <si>
    <t>王泽</t>
  </si>
  <si>
    <t>2025b06008</t>
  </si>
  <si>
    <t>蒋嘉</t>
  </si>
  <si>
    <t>2025b06037</t>
  </si>
  <si>
    <t>漆灿</t>
  </si>
  <si>
    <t>2025b06022</t>
  </si>
  <si>
    <t>汪奕辰</t>
  </si>
  <si>
    <t>2025b06078</t>
  </si>
  <si>
    <t>何向平</t>
  </si>
  <si>
    <t>2025b06071</t>
  </si>
  <si>
    <t>陈锐</t>
  </si>
  <si>
    <t>2025b06046</t>
  </si>
  <si>
    <t>傅展翼</t>
  </si>
  <si>
    <t>2025b06066</t>
  </si>
  <si>
    <t>吴诗泽</t>
  </si>
  <si>
    <t>2025b06007</t>
  </si>
  <si>
    <t>张文豪</t>
  </si>
  <si>
    <t>2025b06076</t>
  </si>
  <si>
    <t>杨思宇</t>
  </si>
  <si>
    <t>2025b06062</t>
  </si>
  <si>
    <t>宋雅楠</t>
  </si>
  <si>
    <t>2025b06010</t>
  </si>
  <si>
    <t>蔡高焕</t>
  </si>
  <si>
    <t>2025b06033</t>
  </si>
  <si>
    <t>黄庸</t>
  </si>
  <si>
    <t>2025b06026</t>
  </si>
  <si>
    <t>殷承毅</t>
  </si>
  <si>
    <t>2025b06056</t>
  </si>
  <si>
    <t>苏嘉睿</t>
  </si>
  <si>
    <t>2025b06041</t>
  </si>
  <si>
    <t>孟祥晨</t>
  </si>
  <si>
    <t>2025b06079</t>
  </si>
  <si>
    <t>王鑫涛</t>
  </si>
  <si>
    <t>2025b06077</t>
  </si>
  <si>
    <t>柴天成</t>
  </si>
  <si>
    <t>2025b06058</t>
  </si>
  <si>
    <t>杜佳帅</t>
  </si>
  <si>
    <t>2025b06052</t>
  </si>
  <si>
    <t>陈颢鑫</t>
  </si>
  <si>
    <t>2025b06045</t>
  </si>
  <si>
    <t>屠亦磊</t>
  </si>
  <si>
    <t>2025b06004</t>
  </si>
  <si>
    <t>潘恩伟</t>
  </si>
  <si>
    <t>2025b06006</t>
  </si>
  <si>
    <t>诸琮祺</t>
  </si>
  <si>
    <t>2025b08033</t>
  </si>
  <si>
    <t>程杭鑫</t>
  </si>
  <si>
    <t>2025b16035</t>
  </si>
  <si>
    <t>郑铉楠</t>
  </si>
  <si>
    <t>2025b06074</t>
  </si>
  <si>
    <t>冯展博</t>
  </si>
  <si>
    <t>2025b06073</t>
  </si>
  <si>
    <t>张睿翔</t>
  </si>
  <si>
    <t>2025b06048</t>
  </si>
  <si>
    <t>陈天羽</t>
  </si>
  <si>
    <t>2025b06067</t>
  </si>
  <si>
    <t>黎海鑫</t>
  </si>
  <si>
    <t>2025b06029</t>
  </si>
  <si>
    <t>任智涵</t>
  </si>
  <si>
    <t>2025b06016</t>
  </si>
  <si>
    <t>孔华杰</t>
  </si>
  <si>
    <t>2025b24057</t>
  </si>
  <si>
    <t>刘东临</t>
  </si>
  <si>
    <t>2025b24058</t>
  </si>
  <si>
    <t>李诚</t>
  </si>
  <si>
    <t>2025b06040</t>
  </si>
  <si>
    <t>张家瑞</t>
  </si>
  <si>
    <t>2025b23004</t>
  </si>
  <si>
    <t>吴悠</t>
  </si>
  <si>
    <t>2025b06003</t>
  </si>
  <si>
    <t>白子瑞</t>
  </si>
  <si>
    <t>2025b16045</t>
  </si>
  <si>
    <t>杨兴文</t>
  </si>
  <si>
    <t>2025b06070</t>
  </si>
  <si>
    <t>傅乐钧</t>
  </si>
  <si>
    <t>2025b06036</t>
  </si>
  <si>
    <t>欧阳子弦</t>
  </si>
  <si>
    <t>2025b06057</t>
  </si>
  <si>
    <t>程罗卫</t>
  </si>
  <si>
    <t>2025b06032</t>
  </si>
  <si>
    <t>黄禹豪</t>
  </si>
  <si>
    <t>2025b06053</t>
  </si>
  <si>
    <t>林新哲</t>
  </si>
  <si>
    <t>2025b08039</t>
  </si>
  <si>
    <t>范泽群</t>
  </si>
  <si>
    <t>2025b06075</t>
  </si>
  <si>
    <t>万家豪</t>
  </si>
  <si>
    <t>2025b06005</t>
  </si>
  <si>
    <t>吴良杉</t>
  </si>
  <si>
    <t>2025b06002</t>
  </si>
  <si>
    <t>李易威</t>
  </si>
  <si>
    <t>2025b06038</t>
  </si>
  <si>
    <t>胡宇涛</t>
  </si>
  <si>
    <t>2025b06012</t>
  </si>
  <si>
    <t>屈悠扬</t>
  </si>
  <si>
    <t>2025b06061</t>
  </si>
  <si>
    <t>周德硕</t>
  </si>
  <si>
    <t>2025b06030</t>
  </si>
  <si>
    <t>覃可盈</t>
  </si>
  <si>
    <t>2025b02021</t>
  </si>
  <si>
    <t>黄梓鹏</t>
  </si>
  <si>
    <t>2025b06054</t>
  </si>
  <si>
    <t>王浩磊</t>
  </si>
  <si>
    <t>2025b21048</t>
  </si>
  <si>
    <t>李煚恺</t>
  </si>
  <si>
    <t>2025b06031</t>
  </si>
  <si>
    <t>于洪泽</t>
  </si>
  <si>
    <t>2025b38019</t>
  </si>
  <si>
    <t>徐思宇</t>
  </si>
  <si>
    <t>2025b06035</t>
  </si>
  <si>
    <t>祝一航</t>
  </si>
  <si>
    <t>2025b10052</t>
  </si>
  <si>
    <t>张钰涵</t>
  </si>
  <si>
    <t>2025b06025</t>
  </si>
  <si>
    <t>陈嘉睿</t>
  </si>
  <si>
    <t>2025b06039</t>
  </si>
  <si>
    <t>刘好</t>
  </si>
  <si>
    <t>2025b06072</t>
  </si>
  <si>
    <t>谢易林</t>
  </si>
  <si>
    <t>2025b06018</t>
  </si>
  <si>
    <t>徐佳诚</t>
  </si>
  <si>
    <t>2025b06017</t>
  </si>
  <si>
    <t>孙睿</t>
  </si>
  <si>
    <t>马克思主义基本原理</t>
  </si>
  <si>
    <t>工程数学(专升本)</t>
  </si>
  <si>
    <t>工程力学</t>
  </si>
  <si>
    <t>机械制图及CAD</t>
  </si>
  <si>
    <t>机械制造技术</t>
  </si>
  <si>
    <t>电工电子技术</t>
  </si>
  <si>
    <t>电工电子实习</t>
  </si>
  <si>
    <t>学术英语</t>
  </si>
  <si>
    <t>单片机原理与接口技术</t>
  </si>
  <si>
    <t>控制工程基础</t>
  </si>
  <si>
    <t>数控技术及应用</t>
  </si>
  <si>
    <t>机械原理</t>
  </si>
  <si>
    <t>液压与气压传动</t>
  </si>
  <si>
    <t>单片机课程实训</t>
  </si>
  <si>
    <t>机械制造技术课程设计</t>
  </si>
  <si>
    <t>机自S25-1</t>
  </si>
  <si>
    <t>2025b30017</t>
  </si>
  <si>
    <t>冯景琦</t>
  </si>
  <si>
    <t>2025b30012</t>
  </si>
  <si>
    <t>潘杲璇</t>
  </si>
  <si>
    <t>2025b30013</t>
  </si>
  <si>
    <t>李陈博</t>
  </si>
  <si>
    <t>2025b30010</t>
  </si>
  <si>
    <t>魏冉</t>
  </si>
  <si>
    <t>2025b30016</t>
  </si>
  <si>
    <t>骆毅楷</t>
  </si>
  <si>
    <t>2025b30035</t>
  </si>
  <si>
    <t>应鑫灿</t>
  </si>
  <si>
    <t>2025b30020</t>
  </si>
  <si>
    <t>舒翔</t>
  </si>
  <si>
    <t>2025b30021</t>
  </si>
  <si>
    <t>孙成铭</t>
  </si>
  <si>
    <t>2025b30002</t>
  </si>
  <si>
    <t>董豪</t>
  </si>
  <si>
    <t>2025b30029</t>
  </si>
  <si>
    <t>徐扬帆</t>
  </si>
  <si>
    <t>2025b30011</t>
  </si>
  <si>
    <t>张帅</t>
  </si>
  <si>
    <t>2025b30004</t>
  </si>
  <si>
    <t>倪松炜</t>
  </si>
  <si>
    <t>2025b30018</t>
  </si>
  <si>
    <t>陈可轩</t>
  </si>
  <si>
    <t>2025b30024</t>
  </si>
  <si>
    <t>谢宇阳</t>
  </si>
  <si>
    <t>2025b30003</t>
  </si>
  <si>
    <t>黄伟</t>
  </si>
  <si>
    <t>2025b30027</t>
  </si>
  <si>
    <t>刘一然</t>
  </si>
  <si>
    <t>2025b30034</t>
  </si>
  <si>
    <t>张佳伦</t>
  </si>
  <si>
    <t>2025b30001</t>
  </si>
  <si>
    <t>田沛玉</t>
  </si>
  <si>
    <t>2025b30005</t>
  </si>
  <si>
    <t>郑宇阳</t>
  </si>
  <si>
    <t>2025b30014</t>
  </si>
  <si>
    <t>陈宁</t>
  </si>
  <si>
    <t>2025b30028</t>
  </si>
  <si>
    <t>曾子健</t>
  </si>
  <si>
    <t>2025b30007</t>
  </si>
  <si>
    <t>2025b30015</t>
  </si>
  <si>
    <t>何盛昌</t>
  </si>
  <si>
    <t>2025b30023</t>
  </si>
  <si>
    <t>郭缘儿</t>
  </si>
  <si>
    <t>2025b30039</t>
  </si>
  <si>
    <t>岑滨</t>
  </si>
  <si>
    <t>2025b30030</t>
  </si>
  <si>
    <t>杜俞佳</t>
  </si>
  <si>
    <t>2025b30019</t>
  </si>
  <si>
    <t>罗佳豪</t>
  </si>
  <si>
    <t>2025b30026</t>
  </si>
  <si>
    <t>唐彬</t>
  </si>
  <si>
    <t>2025b30009</t>
  </si>
  <si>
    <t>翁誉庭</t>
  </si>
  <si>
    <t>2025b30032</t>
  </si>
  <si>
    <t>韩淇兵</t>
  </si>
  <si>
    <t>2025b30008</t>
  </si>
  <si>
    <t>陈杰</t>
  </si>
  <si>
    <t>2025b30033</t>
  </si>
  <si>
    <t>傅杭磊</t>
  </si>
  <si>
    <t>2025b30022</t>
  </si>
  <si>
    <t>孙焓宸</t>
  </si>
  <si>
    <t>2025b30037</t>
  </si>
  <si>
    <t>潘浩雷</t>
  </si>
  <si>
    <t>2025b30036</t>
  </si>
  <si>
    <t>李煜</t>
  </si>
  <si>
    <t>2025b30038</t>
  </si>
  <si>
    <t>单晨阳</t>
  </si>
  <si>
    <t>2025b30025</t>
  </si>
  <si>
    <t>贾科楠</t>
  </si>
  <si>
    <t>2025b30006</t>
  </si>
  <si>
    <t>2025b30031</t>
  </si>
  <si>
    <t>季翔龙</t>
  </si>
  <si>
    <t>雅思英语（1）</t>
  </si>
  <si>
    <t>跨文化交际</t>
  </si>
  <si>
    <t>雅思英语（2）</t>
  </si>
  <si>
    <t>工程图学</t>
  </si>
  <si>
    <t>机械工程导论与认知实践</t>
  </si>
  <si>
    <t>机自W25-2</t>
  </si>
  <si>
    <t>2025b47052</t>
  </si>
  <si>
    <t>张晨阳</t>
  </si>
  <si>
    <t>2025b47035</t>
  </si>
  <si>
    <t>任凯华</t>
  </si>
  <si>
    <t>2025b47047</t>
  </si>
  <si>
    <t>郭伟业</t>
  </si>
  <si>
    <t>机自W25-1</t>
  </si>
  <si>
    <t>2025b47026</t>
  </si>
  <si>
    <t>阮新颜</t>
  </si>
  <si>
    <t>2025b47043</t>
  </si>
  <si>
    <t>刘戬</t>
  </si>
  <si>
    <t>2025b47013</t>
  </si>
  <si>
    <t>朱海佳</t>
  </si>
  <si>
    <t>2025b47037</t>
  </si>
  <si>
    <t>但嘉成</t>
  </si>
  <si>
    <t>2025b47041</t>
  </si>
  <si>
    <t>倪伟文</t>
  </si>
  <si>
    <t>2025b47024</t>
  </si>
  <si>
    <t>张腾之</t>
  </si>
  <si>
    <t>2025b47042</t>
  </si>
  <si>
    <t>叶怀瑾</t>
  </si>
  <si>
    <t>2025b47051</t>
  </si>
  <si>
    <t>蒋欣玥</t>
  </si>
  <si>
    <t>2025b47057</t>
  </si>
  <si>
    <t>王梓臣</t>
  </si>
  <si>
    <t>2025b47065</t>
  </si>
  <si>
    <t>胡耀宇</t>
  </si>
  <si>
    <t>2025b47045</t>
  </si>
  <si>
    <t>冯邵旭</t>
  </si>
  <si>
    <t>2025b47044</t>
  </si>
  <si>
    <t>杨王业</t>
  </si>
  <si>
    <t>2025b47006</t>
  </si>
  <si>
    <t>陈俊杰</t>
  </si>
  <si>
    <t>2025b47056</t>
  </si>
  <si>
    <t>张浩</t>
  </si>
  <si>
    <t>2025b47046</t>
  </si>
  <si>
    <t>郑颂扬</t>
  </si>
  <si>
    <t>2025b47020</t>
  </si>
  <si>
    <t>俞卢熠</t>
  </si>
  <si>
    <t>2025b47003</t>
  </si>
  <si>
    <t>黄浩南</t>
  </si>
  <si>
    <t>2025b47058</t>
  </si>
  <si>
    <t>曹宸菡</t>
  </si>
  <si>
    <t>2025b47025</t>
  </si>
  <si>
    <t>许辰昱</t>
  </si>
  <si>
    <t>2025b47001</t>
  </si>
  <si>
    <t>李佳兴</t>
  </si>
  <si>
    <t>2025b47004</t>
  </si>
  <si>
    <t>李晓玮</t>
  </si>
  <si>
    <t>2025b47048</t>
  </si>
  <si>
    <t>金海洋</t>
  </si>
  <si>
    <t>2025b47011</t>
  </si>
  <si>
    <t>孙胜伊</t>
  </si>
  <si>
    <t>2025b47064</t>
  </si>
  <si>
    <t>杨健文</t>
  </si>
  <si>
    <t>2025b47038</t>
  </si>
  <si>
    <t>殷静怡</t>
  </si>
  <si>
    <t>2025b47012</t>
  </si>
  <si>
    <t>马博祥</t>
  </si>
  <si>
    <t>2025b47053</t>
  </si>
  <si>
    <t>金正博</t>
  </si>
  <si>
    <t>2025b47027</t>
  </si>
  <si>
    <t>来哲男</t>
  </si>
  <si>
    <t>2025b47062</t>
  </si>
  <si>
    <t>彭笳华</t>
  </si>
  <si>
    <t>2025b47049</t>
  </si>
  <si>
    <t>赵方洲</t>
  </si>
  <si>
    <t>2025b47030</t>
  </si>
  <si>
    <t>刘建忠</t>
  </si>
  <si>
    <t>2025b47015</t>
  </si>
  <si>
    <t>蒋炜奕</t>
  </si>
  <si>
    <t>2025b47007</t>
  </si>
  <si>
    <t>李彭泽</t>
  </si>
  <si>
    <t>2025b47054</t>
  </si>
  <si>
    <t>邹嘉和</t>
  </si>
  <si>
    <t>2025b47036</t>
  </si>
  <si>
    <t>赵彧骁</t>
  </si>
  <si>
    <t>2025b47023</t>
  </si>
  <si>
    <t>李宇</t>
  </si>
  <si>
    <t>2025b47002</t>
  </si>
  <si>
    <t>徐致昊</t>
  </si>
  <si>
    <t>2025b47018</t>
  </si>
  <si>
    <t>管智意</t>
  </si>
  <si>
    <t>2025b47009</t>
  </si>
  <si>
    <t>邱俊洋</t>
  </si>
  <si>
    <t>2025b47061</t>
  </si>
  <si>
    <t>2025b47034</t>
  </si>
  <si>
    <t>徐添野</t>
  </si>
  <si>
    <t>2025b47050</t>
  </si>
  <si>
    <t>张珉赫</t>
  </si>
  <si>
    <t>2025b47066</t>
  </si>
  <si>
    <t>刘轩瑞</t>
  </si>
  <si>
    <t>2025b47028</t>
  </si>
  <si>
    <t>董宇宸</t>
  </si>
  <si>
    <t>2025b47039</t>
  </si>
  <si>
    <t>康铭赫</t>
  </si>
  <si>
    <t>2025b47063</t>
  </si>
  <si>
    <t>钟永亮</t>
  </si>
  <si>
    <t>2025b47021</t>
  </si>
  <si>
    <t>汪世杰</t>
  </si>
  <si>
    <t>2025b47022</t>
  </si>
  <si>
    <t>章璟轩</t>
  </si>
  <si>
    <t>2025b47055</t>
  </si>
  <si>
    <t>王海伦</t>
  </si>
  <si>
    <t>2025b47016</t>
  </si>
  <si>
    <t>张智杰</t>
  </si>
  <si>
    <t>免修</t>
  </si>
  <si>
    <t>2025b47059</t>
  </si>
  <si>
    <t>章锴闻</t>
  </si>
  <si>
    <t>2025b47029</t>
  </si>
  <si>
    <t>姚想</t>
  </si>
  <si>
    <t>2025b47005</t>
  </si>
  <si>
    <t>寿一凡</t>
  </si>
  <si>
    <t>2025b47033</t>
  </si>
  <si>
    <t>唐浩轩</t>
  </si>
  <si>
    <t>2025b47014</t>
  </si>
  <si>
    <t>曹睿成</t>
  </si>
  <si>
    <t>2025b47017</t>
  </si>
  <si>
    <t>邵渲恩</t>
  </si>
  <si>
    <t>2025b47032</t>
  </si>
  <si>
    <t>李文轩</t>
  </si>
  <si>
    <t>2025b47010</t>
  </si>
  <si>
    <t>夏瑄廷</t>
  </si>
  <si>
    <t>2025b47019</t>
  </si>
  <si>
    <t>俞铭杰</t>
  </si>
  <si>
    <t>2025b47008</t>
  </si>
  <si>
    <t>马瑜晨</t>
  </si>
  <si>
    <t>2025b47040</t>
  </si>
  <si>
    <t>王孟涛</t>
  </si>
  <si>
    <t>2025b47060</t>
  </si>
  <si>
    <t>石博璨</t>
  </si>
  <si>
    <t>智造25-1</t>
  </si>
  <si>
    <t>2025b61010</t>
  </si>
  <si>
    <t>周子皓</t>
  </si>
  <si>
    <t>2025b61026</t>
  </si>
  <si>
    <t>张拯玮</t>
  </si>
  <si>
    <t>2025b61022</t>
  </si>
  <si>
    <t>陈欣颜</t>
  </si>
  <si>
    <t>2025b61013</t>
  </si>
  <si>
    <t>骆子涵</t>
  </si>
  <si>
    <t>2025b61008</t>
  </si>
  <si>
    <t>李永翔</t>
  </si>
  <si>
    <t>2025b61025</t>
  </si>
  <si>
    <t>梁雯博</t>
  </si>
  <si>
    <t>2025b61015</t>
  </si>
  <si>
    <t>陈晗钰</t>
  </si>
  <si>
    <t>2025b61005</t>
  </si>
  <si>
    <t>陈慧婷</t>
  </si>
  <si>
    <t>2025b61027</t>
  </si>
  <si>
    <t>王艺达</t>
  </si>
  <si>
    <t>2025b61020</t>
  </si>
  <si>
    <t>朱志杰</t>
  </si>
  <si>
    <t>2025b61028</t>
  </si>
  <si>
    <t>王子兴嘉</t>
  </si>
  <si>
    <t>2025b61031</t>
  </si>
  <si>
    <t>陆俊全</t>
  </si>
  <si>
    <t>2025b61033</t>
  </si>
  <si>
    <t>李凌凤</t>
  </si>
  <si>
    <t>2025b61002</t>
  </si>
  <si>
    <t>卢成骏</t>
  </si>
  <si>
    <t>2025b61021</t>
  </si>
  <si>
    <t>徐凯悦</t>
  </si>
  <si>
    <t>2025b61011</t>
  </si>
  <si>
    <t>王铭翔</t>
  </si>
  <si>
    <t>2025b61006</t>
  </si>
  <si>
    <t>周家谊</t>
  </si>
  <si>
    <t>2025b61016</t>
  </si>
  <si>
    <t>林奕晨</t>
  </si>
  <si>
    <t>2025b61007</t>
  </si>
  <si>
    <t>吴豪东</t>
  </si>
  <si>
    <t>2025b61012</t>
  </si>
  <si>
    <t>王舒涛</t>
  </si>
  <si>
    <t>2025b61019</t>
  </si>
  <si>
    <t>范锦柯</t>
  </si>
  <si>
    <t>2025b61014</t>
  </si>
  <si>
    <t>方博霖</t>
  </si>
  <si>
    <t>2025b61001</t>
  </si>
  <si>
    <t>郭亚儒</t>
  </si>
  <si>
    <t>2025b61034</t>
  </si>
  <si>
    <t>蒙煜</t>
  </si>
  <si>
    <t>2025b61032</t>
  </si>
  <si>
    <t>蔡世佑</t>
  </si>
  <si>
    <t>2025b61036</t>
  </si>
  <si>
    <t>董泽冈</t>
  </si>
  <si>
    <t>2025b61009</t>
  </si>
  <si>
    <t>张毅涛</t>
  </si>
  <si>
    <t>2025b61035</t>
  </si>
  <si>
    <t>刘云龙</t>
  </si>
  <si>
    <t>2025b61018</t>
  </si>
  <si>
    <t>吕卓</t>
  </si>
  <si>
    <t>2025b61017</t>
  </si>
  <si>
    <t>马思远</t>
  </si>
  <si>
    <t>2025b61039</t>
  </si>
  <si>
    <t>李建龙</t>
  </si>
  <si>
    <t>2025b61004</t>
  </si>
  <si>
    <t>朱文照</t>
  </si>
  <si>
    <t>2025b61038</t>
  </si>
  <si>
    <t>张翔</t>
  </si>
  <si>
    <t>2025b61023</t>
  </si>
  <si>
    <t>何心宇</t>
  </si>
  <si>
    <t>2025b61029</t>
  </si>
  <si>
    <t>赵科茗</t>
  </si>
  <si>
    <t>2025b61024</t>
  </si>
  <si>
    <t>付元航</t>
  </si>
  <si>
    <t>2025b61030</t>
  </si>
  <si>
    <t>谢明慧</t>
  </si>
  <si>
    <t>2025b61003</t>
  </si>
  <si>
    <t>於裕涛</t>
  </si>
  <si>
    <t>2025b61037</t>
  </si>
  <si>
    <t>杨宇轩</t>
  </si>
  <si>
    <t>2025b61040</t>
  </si>
  <si>
    <t>努尔加那提·加沙来提</t>
  </si>
  <si>
    <t>2025b04023</t>
  </si>
  <si>
    <t>王皓翔</t>
  </si>
  <si>
    <t>未选</t>
  </si>
  <si>
    <t>2025b63005</t>
  </si>
  <si>
    <t>舒展</t>
  </si>
  <si>
    <t>2025b16052</t>
  </si>
  <si>
    <t>罗德杰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</si>
</sst>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  <numFmt numFmtId="177" formatCode="0.000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4">
      <alignment vertical="center"/>
    </xf>
    <xf numFmtId="0" fontId="13" fillId="0" borderId="14">
      <alignment vertical="center"/>
    </xf>
    <xf numFmtId="0" fontId="14" fillId="0" borderId="15">
      <alignment vertical="center"/>
    </xf>
    <xf numFmtId="0" fontId="14" fillId="0" borderId="0">
      <alignment vertical="center"/>
    </xf>
    <xf numFmtId="0" fontId="15" fillId="3" borderId="16">
      <alignment vertical="center"/>
    </xf>
    <xf numFmtId="0" fontId="16" fillId="4" borderId="17">
      <alignment vertical="center"/>
    </xf>
    <xf numFmtId="0" fontId="17" fillId="4" borderId="16">
      <alignment vertical="center"/>
    </xf>
    <xf numFmtId="0" fontId="18" fillId="5" borderId="18">
      <alignment vertical="center"/>
    </xf>
    <xf numFmtId="0" fontId="19" fillId="0" borderId="19">
      <alignment vertical="center"/>
    </xf>
    <xf numFmtId="0" fontId="20" fillId="0" borderId="2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49"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/>
    <xf numFmtId="0" fontId="5" fillId="0" borderId="0" xfId="0" applyFont="1" applyBorder="1" applyAlignment="1"/>
    <xf numFmtId="0" fontId="3" fillId="0" borderId="8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0" fontId="4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ill>
        <patternFill patternType="solid">
          <bgColor rgb="FFC0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media\huawei\DATA1\&#22870;&#23398;&#37329;&#35780;&#23450;\&#32508;&#27979;\\media\huawei\DATA1\&#22870;&#23398;&#37329;&#35780;&#23450;\&#32508;&#27979;\\\media\huawei\DATA1\&#22870;&#23398;&#37329;&#35780;&#23450;\&#32508;&#27979;\E:\Wechat\&#32842;&#22825;&#23384;&#20648;&#36335;&#24452;\xwechat_files\wxid_x6rcm7h63vjq22_8168\msg\file\2026-09\25&#32423;&#24179;&#22343;&#23398;&#20998;&#32489;&#28857; (1)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echat\&#32842;&#22825;&#23384;&#20648;&#36335;&#24452;\xwechat_files\wxid_x6rcm7h63vjq22_8168\msg\file\2026-09\25&#32423;&#20154;&#24037;&#26234;&#33021;&#22522;&#30784;&#29702;&#35770;&#19982;&#21069;&#27839;&#24212;&#2999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B2" t="str">
            <v>李香君</v>
          </cell>
          <cell r="C2" t="str">
            <v>3.676</v>
          </cell>
        </row>
        <row r="3">
          <cell r="B3" t="str">
            <v>辛启志</v>
          </cell>
          <cell r="C3" t="str">
            <v>2.100</v>
          </cell>
        </row>
        <row r="4">
          <cell r="B4" t="str">
            <v>孙成铭</v>
          </cell>
          <cell r="C4" t="str">
            <v>2.887</v>
          </cell>
        </row>
        <row r="5">
          <cell r="B5" t="str">
            <v>胡橙浩</v>
          </cell>
          <cell r="C5" t="str">
            <v>2.577</v>
          </cell>
        </row>
        <row r="6">
          <cell r="B6" t="str">
            <v>周新凯</v>
          </cell>
          <cell r="C6" t="str">
            <v>2.392</v>
          </cell>
        </row>
        <row r="7">
          <cell r="B7" t="str">
            <v>雷潢毅</v>
          </cell>
          <cell r="C7" t="str">
            <v>3.068</v>
          </cell>
        </row>
        <row r="8">
          <cell r="B8" t="str">
            <v>吴凤</v>
          </cell>
          <cell r="C8" t="str">
            <v>3.698</v>
          </cell>
        </row>
        <row r="9">
          <cell r="B9" t="str">
            <v>赵奕赫</v>
          </cell>
          <cell r="C9" t="str">
            <v>2.557</v>
          </cell>
        </row>
        <row r="10">
          <cell r="B10" t="str">
            <v>花宇涵</v>
          </cell>
          <cell r="C10" t="str">
            <v>3.011</v>
          </cell>
        </row>
        <row r="11">
          <cell r="B11" t="str">
            <v>朱启圣</v>
          </cell>
          <cell r="C11" t="str">
            <v>2.125</v>
          </cell>
        </row>
        <row r="12">
          <cell r="B12" t="str">
            <v>张朝阳</v>
          </cell>
          <cell r="C12" t="str">
            <v>2.770</v>
          </cell>
        </row>
        <row r="13">
          <cell r="B13" t="str">
            <v>谢心成</v>
          </cell>
          <cell r="C13" t="str">
            <v>3.548</v>
          </cell>
        </row>
        <row r="14">
          <cell r="B14" t="str">
            <v>郭子鹏</v>
          </cell>
          <cell r="C14" t="str">
            <v>2.030</v>
          </cell>
        </row>
        <row r="15">
          <cell r="B15" t="str">
            <v>倪伟文</v>
          </cell>
          <cell r="C15" t="str">
            <v>3.354</v>
          </cell>
        </row>
        <row r="16">
          <cell r="B16" t="str">
            <v>程罗卫</v>
          </cell>
          <cell r="C16" t="str">
            <v>2.136</v>
          </cell>
        </row>
        <row r="17">
          <cell r="B17" t="str">
            <v>谢育翔</v>
          </cell>
          <cell r="C17" t="str">
            <v>1.787</v>
          </cell>
        </row>
        <row r="18">
          <cell r="B18" t="str">
            <v>袁杭</v>
          </cell>
          <cell r="C18" t="str">
            <v>2.014</v>
          </cell>
        </row>
        <row r="19">
          <cell r="B19" t="str">
            <v>徐扬帆</v>
          </cell>
          <cell r="C19" t="str">
            <v>2.869</v>
          </cell>
        </row>
        <row r="20">
          <cell r="B20" t="str">
            <v>马嘉琦</v>
          </cell>
          <cell r="C20" t="str">
            <v>1.877</v>
          </cell>
        </row>
        <row r="21">
          <cell r="B21" t="str">
            <v>李宇</v>
          </cell>
          <cell r="C21" t="str">
            <v>2.230</v>
          </cell>
        </row>
        <row r="22">
          <cell r="B22" t="str">
            <v>吕欣航</v>
          </cell>
          <cell r="C22" t="str">
            <v>3.432</v>
          </cell>
        </row>
        <row r="23">
          <cell r="B23" t="str">
            <v>郑铉楠</v>
          </cell>
          <cell r="C23" t="str">
            <v>2.707</v>
          </cell>
        </row>
        <row r="24">
          <cell r="B24" t="str">
            <v>於裕涛</v>
          </cell>
          <cell r="C24" t="str">
            <v>1.779</v>
          </cell>
        </row>
        <row r="25">
          <cell r="B25" t="str">
            <v>王鑫涛</v>
          </cell>
          <cell r="C25" t="str">
            <v>2.279</v>
          </cell>
        </row>
        <row r="26">
          <cell r="B26" t="str">
            <v>宋广吉</v>
          </cell>
          <cell r="C26" t="str">
            <v>2.729</v>
          </cell>
        </row>
        <row r="27">
          <cell r="B27" t="str">
            <v>袁大宇</v>
          </cell>
          <cell r="C27" t="str">
            <v>1.816</v>
          </cell>
        </row>
        <row r="28">
          <cell r="B28" t="str">
            <v>覃铂涵</v>
          </cell>
          <cell r="C28" t="str">
            <v>1.501</v>
          </cell>
        </row>
        <row r="29">
          <cell r="B29" t="str">
            <v>李鑫源</v>
          </cell>
          <cell r="C29" t="str">
            <v>1.917</v>
          </cell>
        </row>
        <row r="30">
          <cell r="B30" t="str">
            <v>陈凌锋</v>
          </cell>
          <cell r="C30" t="str">
            <v>3.189</v>
          </cell>
        </row>
        <row r="31">
          <cell r="B31" t="str">
            <v>曹宸菡</v>
          </cell>
          <cell r="C31" t="str">
            <v>2.879</v>
          </cell>
        </row>
        <row r="32">
          <cell r="B32" t="str">
            <v>白文杰</v>
          </cell>
          <cell r="C32" t="str">
            <v>3.495</v>
          </cell>
        </row>
        <row r="33">
          <cell r="B33" t="str">
            <v>崔李蒙</v>
          </cell>
          <cell r="C33" t="str">
            <v>0.994</v>
          </cell>
        </row>
        <row r="34">
          <cell r="B34" t="str">
            <v>冯景琦</v>
          </cell>
          <cell r="C34" t="str">
            <v>3.299</v>
          </cell>
        </row>
        <row r="35">
          <cell r="B35" t="str">
            <v>杜俞佳</v>
          </cell>
          <cell r="C35" t="str">
            <v>2.460</v>
          </cell>
        </row>
        <row r="36">
          <cell r="B36" t="str">
            <v>方鑫欣</v>
          </cell>
          <cell r="C36" t="str">
            <v>3.247</v>
          </cell>
        </row>
        <row r="37">
          <cell r="B37" t="str">
            <v>蒋炜奕</v>
          </cell>
          <cell r="C37" t="str">
            <v>1.872</v>
          </cell>
        </row>
        <row r="38">
          <cell r="B38" t="str">
            <v>王梓臣</v>
          </cell>
          <cell r="C38" t="str">
            <v>3.290</v>
          </cell>
        </row>
        <row r="39">
          <cell r="B39" t="str">
            <v>谢明慧</v>
          </cell>
          <cell r="C39" t="str">
            <v>1.940</v>
          </cell>
        </row>
        <row r="40">
          <cell r="B40" t="str">
            <v>黄崇恩</v>
          </cell>
          <cell r="C40" t="str">
            <v>3.538</v>
          </cell>
        </row>
        <row r="41">
          <cell r="B41" t="str">
            <v>李煚恺</v>
          </cell>
          <cell r="C41" t="str">
            <v>1.959</v>
          </cell>
        </row>
        <row r="42">
          <cell r="B42" t="str">
            <v>刘昱</v>
          </cell>
          <cell r="C42" t="str">
            <v>2.866</v>
          </cell>
        </row>
        <row r="43">
          <cell r="B43" t="str">
            <v>任江航</v>
          </cell>
          <cell r="C43" t="str">
            <v>2.554</v>
          </cell>
        </row>
        <row r="44">
          <cell r="B44" t="str">
            <v>卢成骏</v>
          </cell>
          <cell r="C44" t="str">
            <v>3.048</v>
          </cell>
        </row>
        <row r="45">
          <cell r="B45" t="str">
            <v>张翔</v>
          </cell>
          <cell r="C45" t="str">
            <v>1.960</v>
          </cell>
        </row>
        <row r="46">
          <cell r="B46" t="str">
            <v>王孟涛</v>
          </cell>
          <cell r="C46" t="str">
            <v>0.885</v>
          </cell>
        </row>
        <row r="47">
          <cell r="B47" t="str">
            <v>金正博</v>
          </cell>
          <cell r="C47" t="str">
            <v>2.326</v>
          </cell>
        </row>
        <row r="48">
          <cell r="B48" t="str">
            <v>傅展翼</v>
          </cell>
          <cell r="C48" t="str">
            <v>2.689</v>
          </cell>
        </row>
        <row r="49">
          <cell r="B49" t="str">
            <v>周佳玉</v>
          </cell>
          <cell r="C49" t="str">
            <v>2.279</v>
          </cell>
        </row>
        <row r="50">
          <cell r="B50" t="str">
            <v>谢俊浩</v>
          </cell>
          <cell r="C50" t="str">
            <v>2.831</v>
          </cell>
        </row>
        <row r="51">
          <cell r="B51" t="str">
            <v>陈可轩</v>
          </cell>
          <cell r="C51" t="str">
            <v>2.668</v>
          </cell>
        </row>
        <row r="52">
          <cell r="B52" t="str">
            <v>罗涵</v>
          </cell>
          <cell r="C52" t="str">
            <v>2.796</v>
          </cell>
        </row>
        <row r="53">
          <cell r="B53" t="str">
            <v>蔡世佑</v>
          </cell>
          <cell r="C53" t="str">
            <v>2.182</v>
          </cell>
        </row>
        <row r="54">
          <cell r="B54" t="str">
            <v>王皓翔</v>
          </cell>
          <cell r="C54" t="str">
            <v>2.362</v>
          </cell>
        </row>
        <row r="55">
          <cell r="B55" t="str">
            <v>汪奕辰</v>
          </cell>
          <cell r="C55" t="str">
            <v>2.777</v>
          </cell>
        </row>
        <row r="56">
          <cell r="B56" t="str">
            <v>徐夏天</v>
          </cell>
          <cell r="C56" t="str">
            <v>3.141</v>
          </cell>
        </row>
        <row r="57">
          <cell r="B57" t="str">
            <v>于洪泽</v>
          </cell>
          <cell r="C57" t="str">
            <v>1.723</v>
          </cell>
        </row>
        <row r="58">
          <cell r="B58" t="str">
            <v>欧阳子弦</v>
          </cell>
          <cell r="C58" t="str">
            <v>2.150</v>
          </cell>
        </row>
        <row r="59">
          <cell r="B59" t="str">
            <v>牛雨轩</v>
          </cell>
          <cell r="C59" t="str">
            <v>2.255</v>
          </cell>
        </row>
        <row r="60">
          <cell r="B60" t="str">
            <v>魏冉</v>
          </cell>
          <cell r="C60" t="str">
            <v>2.754</v>
          </cell>
        </row>
        <row r="61">
          <cell r="B61" t="str">
            <v>何盛昌</v>
          </cell>
          <cell r="C61" t="str">
            <v>2.318</v>
          </cell>
        </row>
        <row r="62">
          <cell r="B62" t="str">
            <v>何沅泽</v>
          </cell>
          <cell r="C62" t="str">
            <v>2.419</v>
          </cell>
        </row>
        <row r="63">
          <cell r="B63" t="str">
            <v>王勃阳</v>
          </cell>
          <cell r="C63" t="str">
            <v>2.494</v>
          </cell>
        </row>
        <row r="64">
          <cell r="B64" t="str">
            <v>吴哲轩</v>
          </cell>
          <cell r="C64" t="str">
            <v>3.188</v>
          </cell>
        </row>
        <row r="65">
          <cell r="B65" t="str">
            <v>刘峻成</v>
          </cell>
          <cell r="C65" t="str">
            <v>2.292</v>
          </cell>
        </row>
        <row r="66">
          <cell r="B66" t="str">
            <v>季翔龙</v>
          </cell>
          <cell r="C66" t="str">
            <v>1.775</v>
          </cell>
        </row>
        <row r="67">
          <cell r="B67" t="str">
            <v>陈俊杰</v>
          </cell>
          <cell r="C67" t="str">
            <v>2.553</v>
          </cell>
        </row>
        <row r="68">
          <cell r="B68" t="str">
            <v>李彭泽</v>
          </cell>
          <cell r="C68" t="str">
            <v>2.161</v>
          </cell>
        </row>
        <row r="69">
          <cell r="B69" t="str">
            <v>李文轩</v>
          </cell>
          <cell r="C69" t="str">
            <v>1.431</v>
          </cell>
        </row>
        <row r="70">
          <cell r="B70" t="str">
            <v>屈悠扬</v>
          </cell>
          <cell r="C70" t="str">
            <v>1.991</v>
          </cell>
        </row>
        <row r="71">
          <cell r="B71" t="str">
            <v>林家乐</v>
          </cell>
          <cell r="C71" t="str">
            <v>1.811</v>
          </cell>
        </row>
        <row r="72">
          <cell r="B72" t="str">
            <v>张家辉</v>
          </cell>
          <cell r="C72" t="str">
            <v>3.192</v>
          </cell>
        </row>
        <row r="73">
          <cell r="B73" t="str">
            <v>刘轩瑞</v>
          </cell>
          <cell r="C73" t="str">
            <v>1.880</v>
          </cell>
        </row>
        <row r="74">
          <cell r="B74" t="str">
            <v>陈晗钰</v>
          </cell>
          <cell r="C74" t="str">
            <v>3.160</v>
          </cell>
        </row>
        <row r="75">
          <cell r="B75" t="str">
            <v>李若非</v>
          </cell>
          <cell r="C75" t="str">
            <v>3.113</v>
          </cell>
        </row>
        <row r="76">
          <cell r="B76" t="str">
            <v>李进奋</v>
          </cell>
          <cell r="C76" t="str">
            <v>1.828</v>
          </cell>
        </row>
        <row r="77">
          <cell r="B77" t="str">
            <v>徐云鹏</v>
          </cell>
          <cell r="C77" t="str">
            <v>2.057</v>
          </cell>
        </row>
        <row r="78">
          <cell r="B78" t="str">
            <v>高瑜嫣</v>
          </cell>
          <cell r="C78" t="str">
            <v>2.904</v>
          </cell>
        </row>
        <row r="79">
          <cell r="B79" t="str">
            <v>章锴闻</v>
          </cell>
          <cell r="C79" t="str">
            <v>1.605</v>
          </cell>
        </row>
        <row r="80">
          <cell r="B80" t="str">
            <v>黄禹豪</v>
          </cell>
          <cell r="C80" t="str">
            <v>2.327</v>
          </cell>
        </row>
        <row r="81">
          <cell r="B81" t="str">
            <v>李佳明</v>
          </cell>
          <cell r="C81" t="str">
            <v>3.031</v>
          </cell>
        </row>
        <row r="82">
          <cell r="B82" t="str">
            <v>周含冰</v>
          </cell>
          <cell r="C82" t="str">
            <v>3.038</v>
          </cell>
        </row>
        <row r="83">
          <cell r="B83" t="str">
            <v>张睿翔</v>
          </cell>
          <cell r="C83" t="str">
            <v>2.415</v>
          </cell>
        </row>
        <row r="84">
          <cell r="B84" t="str">
            <v>范泽群</v>
          </cell>
          <cell r="C84" t="str">
            <v>2.459</v>
          </cell>
        </row>
        <row r="85">
          <cell r="B85" t="str">
            <v>赵锐</v>
          </cell>
          <cell r="C85" t="str">
            <v>2.955</v>
          </cell>
        </row>
        <row r="86">
          <cell r="B86" t="str">
            <v>周一孝</v>
          </cell>
          <cell r="C86" t="str">
            <v>2.898</v>
          </cell>
        </row>
        <row r="87">
          <cell r="B87" t="str">
            <v>伍尔皓</v>
          </cell>
          <cell r="C87" t="str">
            <v>2.960</v>
          </cell>
        </row>
        <row r="88">
          <cell r="B88" t="str">
            <v>曹睿成</v>
          </cell>
          <cell r="C88" t="str">
            <v>1.605</v>
          </cell>
        </row>
        <row r="89">
          <cell r="B89" t="str">
            <v>骆子涵</v>
          </cell>
          <cell r="C89" t="str">
            <v>3.614</v>
          </cell>
        </row>
        <row r="90">
          <cell r="B90" t="str">
            <v>金涛</v>
          </cell>
          <cell r="C90" t="str">
            <v>2.910</v>
          </cell>
        </row>
        <row r="91">
          <cell r="B91" t="str">
            <v>沈秋月</v>
          </cell>
          <cell r="C91" t="str">
            <v>1.723</v>
          </cell>
        </row>
        <row r="92">
          <cell r="B92" t="str">
            <v>周明</v>
          </cell>
          <cell r="C92" t="str">
            <v>1.992</v>
          </cell>
        </row>
        <row r="93">
          <cell r="B93" t="str">
            <v>朱响</v>
          </cell>
          <cell r="C93" t="str">
            <v>2.092</v>
          </cell>
        </row>
        <row r="94">
          <cell r="B94" t="str">
            <v>聂潇羽</v>
          </cell>
          <cell r="C94" t="str">
            <v>3.009</v>
          </cell>
        </row>
        <row r="95">
          <cell r="B95" t="str">
            <v>周杭兴</v>
          </cell>
          <cell r="C95" t="str">
            <v>2.472</v>
          </cell>
        </row>
        <row r="96">
          <cell r="B96" t="str">
            <v>葛耀薪</v>
          </cell>
          <cell r="C96" t="str">
            <v>2.670</v>
          </cell>
        </row>
        <row r="97">
          <cell r="B97" t="str">
            <v>张智杰</v>
          </cell>
          <cell r="C97" t="str">
            <v>1.618</v>
          </cell>
        </row>
        <row r="98">
          <cell r="B98" t="str">
            <v>殷静怡</v>
          </cell>
          <cell r="C98" t="str">
            <v>2.918</v>
          </cell>
        </row>
        <row r="99">
          <cell r="B99" t="str">
            <v>陈慧婷</v>
          </cell>
          <cell r="C99" t="str">
            <v>3.347</v>
          </cell>
        </row>
        <row r="100">
          <cell r="B100" t="str">
            <v>李永翔</v>
          </cell>
          <cell r="C100" t="str">
            <v>3.348</v>
          </cell>
        </row>
        <row r="101">
          <cell r="B101" t="str">
            <v>张钰涵</v>
          </cell>
          <cell r="C101" t="str">
            <v>2.458</v>
          </cell>
        </row>
        <row r="102">
          <cell r="B102" t="str">
            <v>闫诺风</v>
          </cell>
          <cell r="C102" t="str">
            <v>2.539</v>
          </cell>
        </row>
        <row r="103">
          <cell r="B103" t="str">
            <v>王铭翔</v>
          </cell>
          <cell r="C103" t="str">
            <v>2.862</v>
          </cell>
        </row>
        <row r="104">
          <cell r="B104" t="str">
            <v>张晨阳</v>
          </cell>
          <cell r="C104" t="str">
            <v>3.825</v>
          </cell>
        </row>
        <row r="105">
          <cell r="B105" t="str">
            <v>胡茂松</v>
          </cell>
          <cell r="C105" t="str">
            <v>2.836</v>
          </cell>
        </row>
        <row r="106">
          <cell r="B106" t="str">
            <v>钟尤键</v>
          </cell>
          <cell r="C106" t="str">
            <v>2.015</v>
          </cell>
        </row>
        <row r="107">
          <cell r="B107" t="str">
            <v>韩淇兵</v>
          </cell>
          <cell r="C107" t="str">
            <v>2.109</v>
          </cell>
        </row>
        <row r="108">
          <cell r="B108" t="str">
            <v>王建涛</v>
          </cell>
          <cell r="C108" t="str">
            <v>2.830</v>
          </cell>
        </row>
        <row r="109">
          <cell r="B109" t="str">
            <v>温书尘</v>
          </cell>
          <cell r="C109" t="str">
            <v>1.500</v>
          </cell>
        </row>
        <row r="110">
          <cell r="B110" t="str">
            <v>胡贤哲</v>
          </cell>
          <cell r="C110" t="str">
            <v>1.682</v>
          </cell>
        </row>
        <row r="111">
          <cell r="B111" t="str">
            <v>谷政豪</v>
          </cell>
          <cell r="C111" t="str">
            <v>2.652</v>
          </cell>
        </row>
        <row r="112">
          <cell r="B112" t="str">
            <v>林鼎皓</v>
          </cell>
          <cell r="C112" t="str">
            <v>3.270</v>
          </cell>
        </row>
        <row r="113">
          <cell r="B113" t="str">
            <v>刘好</v>
          </cell>
          <cell r="C113" t="str">
            <v>1.059</v>
          </cell>
        </row>
        <row r="114">
          <cell r="B114" t="str">
            <v>屠亦磊</v>
          </cell>
          <cell r="C114" t="str">
            <v>2.444</v>
          </cell>
        </row>
        <row r="115">
          <cell r="B115" t="str">
            <v>郑怡乐</v>
          </cell>
          <cell r="C115" t="str">
            <v>3.001</v>
          </cell>
        </row>
        <row r="116">
          <cell r="B116" t="str">
            <v>郭玉洁</v>
          </cell>
          <cell r="C116" t="str">
            <v>2.214</v>
          </cell>
        </row>
        <row r="117">
          <cell r="B117" t="str">
            <v>敖逸轩</v>
          </cell>
          <cell r="C117" t="str">
            <v>2.062</v>
          </cell>
        </row>
        <row r="118">
          <cell r="B118" t="str">
            <v>赵管艺帆</v>
          </cell>
          <cell r="C118" t="str">
            <v>1.181</v>
          </cell>
        </row>
        <row r="119">
          <cell r="B119" t="str">
            <v>胡天骏</v>
          </cell>
          <cell r="C119" t="str">
            <v>2.357</v>
          </cell>
        </row>
        <row r="120">
          <cell r="B120" t="str">
            <v>赵方洲</v>
          </cell>
          <cell r="C120" t="str">
            <v>2.460</v>
          </cell>
        </row>
        <row r="121">
          <cell r="B121" t="str">
            <v>朱文照</v>
          </cell>
          <cell r="C121" t="str">
            <v>2.177</v>
          </cell>
        </row>
        <row r="122">
          <cell r="B122" t="str">
            <v>孟祥晨</v>
          </cell>
          <cell r="C122" t="str">
            <v>2.343</v>
          </cell>
        </row>
        <row r="123">
          <cell r="B123" t="str">
            <v>李诚</v>
          </cell>
          <cell r="C123" t="str">
            <v>1.855</v>
          </cell>
        </row>
        <row r="124">
          <cell r="B124" t="str">
            <v>田沛玉</v>
          </cell>
          <cell r="C124" t="str">
            <v>2.614</v>
          </cell>
        </row>
        <row r="125">
          <cell r="B125" t="str">
            <v>陈杰</v>
          </cell>
          <cell r="C125" t="str">
            <v>2.112</v>
          </cell>
        </row>
        <row r="126">
          <cell r="B126" t="str">
            <v>舒翔</v>
          </cell>
          <cell r="C126" t="str">
            <v>2.985</v>
          </cell>
        </row>
        <row r="127">
          <cell r="B127" t="str">
            <v>王海伦</v>
          </cell>
          <cell r="C127" t="str">
            <v>1.872</v>
          </cell>
        </row>
        <row r="128">
          <cell r="B128" t="str">
            <v>黄鸿远</v>
          </cell>
          <cell r="C128" t="str">
            <v>3.235</v>
          </cell>
        </row>
        <row r="129">
          <cell r="B129" t="str">
            <v>黄佳鑫</v>
          </cell>
          <cell r="C129" t="str">
            <v>2.093</v>
          </cell>
        </row>
        <row r="130">
          <cell r="B130" t="str">
            <v>刘东临</v>
          </cell>
          <cell r="C130" t="str">
            <v>1.942</v>
          </cell>
        </row>
        <row r="131">
          <cell r="B131" t="str">
            <v>唐彬</v>
          </cell>
          <cell r="C131" t="str">
            <v>2.126</v>
          </cell>
        </row>
        <row r="132">
          <cell r="B132" t="str">
            <v>耿克雕</v>
          </cell>
          <cell r="C132" t="str">
            <v>2.943</v>
          </cell>
        </row>
        <row r="133">
          <cell r="B133" t="str">
            <v>金海洋</v>
          </cell>
          <cell r="C133" t="str">
            <v>2.611</v>
          </cell>
        </row>
        <row r="134">
          <cell r="B134" t="str">
            <v>孙辉</v>
          </cell>
          <cell r="C134" t="str">
            <v>2.932</v>
          </cell>
        </row>
        <row r="135">
          <cell r="B135" t="str">
            <v>向磊</v>
          </cell>
          <cell r="C135" t="str">
            <v>1.808</v>
          </cell>
        </row>
        <row r="136">
          <cell r="B136" t="str">
            <v>徐子豪</v>
          </cell>
          <cell r="C136" t="str">
            <v>2.327</v>
          </cell>
        </row>
        <row r="137">
          <cell r="B137" t="str">
            <v>李旭东</v>
          </cell>
          <cell r="C137" t="str">
            <v>2.459</v>
          </cell>
        </row>
        <row r="138">
          <cell r="B138" t="str">
            <v>秦嘉颖</v>
          </cell>
          <cell r="C138" t="str">
            <v>2.177</v>
          </cell>
        </row>
        <row r="139">
          <cell r="B139" t="str">
            <v>张珉赫</v>
          </cell>
          <cell r="C139" t="str">
            <v>2.100</v>
          </cell>
        </row>
        <row r="140">
          <cell r="B140" t="str">
            <v>李航</v>
          </cell>
          <cell r="C140" t="str">
            <v>1.555</v>
          </cell>
        </row>
        <row r="141">
          <cell r="B141" t="str">
            <v>朱海佳</v>
          </cell>
          <cell r="C141" t="str">
            <v>3.740</v>
          </cell>
        </row>
        <row r="142">
          <cell r="B142" t="str">
            <v>郭伟业</v>
          </cell>
          <cell r="C142" t="str">
            <v>3.918</v>
          </cell>
        </row>
        <row r="143">
          <cell r="B143" t="str">
            <v>祝一航</v>
          </cell>
          <cell r="C143" t="str">
            <v>1.569</v>
          </cell>
        </row>
        <row r="144">
          <cell r="B144" t="str">
            <v>朱子晗</v>
          </cell>
          <cell r="C144" t="str">
            <v>2.473</v>
          </cell>
        </row>
        <row r="145">
          <cell r="B145" t="str">
            <v>徐嘉俊</v>
          </cell>
          <cell r="C145" t="str">
            <v>2.246</v>
          </cell>
        </row>
        <row r="146">
          <cell r="B146" t="str">
            <v>李虹雨</v>
          </cell>
          <cell r="C146" t="str">
            <v>2.590</v>
          </cell>
        </row>
        <row r="147">
          <cell r="B147" t="str">
            <v>郑名妤</v>
          </cell>
          <cell r="C147" t="str">
            <v>3.307</v>
          </cell>
        </row>
        <row r="148">
          <cell r="B148" t="str">
            <v>傅杭磊</v>
          </cell>
          <cell r="C148" t="str">
            <v>1.905</v>
          </cell>
        </row>
        <row r="149">
          <cell r="B149" t="str">
            <v>孟莲花</v>
          </cell>
          <cell r="C149" t="str">
            <v>3.104</v>
          </cell>
        </row>
        <row r="150">
          <cell r="B150" t="str">
            <v>林新哲</v>
          </cell>
          <cell r="C150" t="str">
            <v>2.164</v>
          </cell>
        </row>
        <row r="151">
          <cell r="B151" t="str">
            <v>林璇</v>
          </cell>
          <cell r="C151" t="str">
            <v>3.483</v>
          </cell>
        </row>
        <row r="152">
          <cell r="B152" t="str">
            <v>李佳兴</v>
          </cell>
          <cell r="C152" t="str">
            <v>2.484</v>
          </cell>
        </row>
        <row r="153">
          <cell r="B153" t="str">
            <v>于文昊</v>
          </cell>
          <cell r="C153" t="str">
            <v>1.782</v>
          </cell>
        </row>
        <row r="154">
          <cell r="B154" t="str">
            <v>宋雅楠</v>
          </cell>
          <cell r="C154" t="str">
            <v>2.559</v>
          </cell>
        </row>
        <row r="155">
          <cell r="B155" t="str">
            <v>李凌凤</v>
          </cell>
          <cell r="C155" t="str">
            <v>3.134</v>
          </cell>
        </row>
        <row r="156">
          <cell r="B156" t="str">
            <v>裘钧尧</v>
          </cell>
          <cell r="C156" t="str">
            <v>3.987</v>
          </cell>
        </row>
        <row r="157">
          <cell r="B157" t="str">
            <v>吴伊南</v>
          </cell>
          <cell r="C157" t="str">
            <v>1.211</v>
          </cell>
        </row>
        <row r="158">
          <cell r="B158" t="str">
            <v>韦毅豪</v>
          </cell>
          <cell r="C158" t="str">
            <v>1.587</v>
          </cell>
        </row>
        <row r="159">
          <cell r="B159" t="str">
            <v>朱子颢</v>
          </cell>
          <cell r="C159" t="str">
            <v>2.049</v>
          </cell>
        </row>
        <row r="160">
          <cell r="B160" t="str">
            <v>胡俊杰</v>
          </cell>
          <cell r="C160" t="str">
            <v>2.045</v>
          </cell>
        </row>
        <row r="161">
          <cell r="B161" t="str">
            <v>蒋祥</v>
          </cell>
          <cell r="C161" t="str">
            <v>2.653</v>
          </cell>
        </row>
        <row r="162">
          <cell r="B162" t="str">
            <v>杨健文</v>
          </cell>
          <cell r="C162" t="str">
            <v>2.556</v>
          </cell>
        </row>
        <row r="163">
          <cell r="B163" t="str">
            <v>郭亚儒</v>
          </cell>
          <cell r="C163" t="str">
            <v>2.744</v>
          </cell>
        </row>
        <row r="164">
          <cell r="B164" t="str">
            <v>何心宇</v>
          </cell>
          <cell r="C164" t="str">
            <v>2.073</v>
          </cell>
        </row>
        <row r="165">
          <cell r="B165" t="str">
            <v>王浩磊</v>
          </cell>
          <cell r="C165" t="str">
            <v>1.670</v>
          </cell>
        </row>
        <row r="166">
          <cell r="B166" t="str">
            <v>张腾之</v>
          </cell>
          <cell r="C166" t="str">
            <v>2.984</v>
          </cell>
        </row>
        <row r="167">
          <cell r="B167" t="str">
            <v>张拯玮</v>
          </cell>
          <cell r="C167" t="str">
            <v>3.436</v>
          </cell>
        </row>
        <row r="168">
          <cell r="B168" t="str">
            <v>田金博</v>
          </cell>
          <cell r="C168" t="str">
            <v>2.017</v>
          </cell>
        </row>
        <row r="169">
          <cell r="B169" t="str">
            <v>贺淼楠</v>
          </cell>
          <cell r="C169" t="str">
            <v>2.147</v>
          </cell>
        </row>
        <row r="170">
          <cell r="B170" t="str">
            <v>马瑜晨</v>
          </cell>
          <cell r="C170" t="str">
            <v>1.188</v>
          </cell>
        </row>
        <row r="171">
          <cell r="B171" t="str">
            <v>赵依航</v>
          </cell>
          <cell r="C171" t="str">
            <v>3.065</v>
          </cell>
        </row>
        <row r="172">
          <cell r="B172" t="str">
            <v>索朗拥措</v>
          </cell>
          <cell r="C172" t="str">
            <v>1.473</v>
          </cell>
        </row>
        <row r="173">
          <cell r="B173" t="str">
            <v>贾科楠</v>
          </cell>
          <cell r="C173" t="str">
            <v>2.478</v>
          </cell>
        </row>
        <row r="174">
          <cell r="B174" t="str">
            <v>万俊超</v>
          </cell>
          <cell r="C174" t="str">
            <v>1.862</v>
          </cell>
        </row>
        <row r="175">
          <cell r="B175" t="str">
            <v>但嘉成</v>
          </cell>
          <cell r="C175" t="str">
            <v>3.014</v>
          </cell>
        </row>
        <row r="176">
          <cell r="B176" t="str">
            <v>吕卓</v>
          </cell>
          <cell r="C176" t="str">
            <v>2.275</v>
          </cell>
        </row>
        <row r="177">
          <cell r="B177" t="str">
            <v>廖茂杰</v>
          </cell>
          <cell r="C177" t="str">
            <v>2.246</v>
          </cell>
        </row>
        <row r="178">
          <cell r="B178" t="str">
            <v>单晨阳</v>
          </cell>
          <cell r="C178" t="str">
            <v>1.744</v>
          </cell>
        </row>
        <row r="179">
          <cell r="B179" t="str">
            <v>蒋嘉</v>
          </cell>
          <cell r="C179" t="str">
            <v>2.621</v>
          </cell>
        </row>
        <row r="180">
          <cell r="B180" t="str">
            <v>蔡高焕</v>
          </cell>
          <cell r="C180" t="str">
            <v>2.266</v>
          </cell>
        </row>
        <row r="181">
          <cell r="B181" t="str">
            <v>孔华杰</v>
          </cell>
          <cell r="C181" t="str">
            <v>2.185</v>
          </cell>
        </row>
        <row r="182">
          <cell r="B182" t="str">
            <v>漆灿</v>
          </cell>
          <cell r="C182" t="str">
            <v>2.690</v>
          </cell>
        </row>
        <row r="183">
          <cell r="B183" t="str">
            <v>陈哲</v>
          </cell>
          <cell r="C183" t="str">
            <v>2.135</v>
          </cell>
        </row>
        <row r="184">
          <cell r="B184" t="str">
            <v>刘金涛</v>
          </cell>
          <cell r="C184" t="str">
            <v>2.331</v>
          </cell>
        </row>
        <row r="185">
          <cell r="B185" t="str">
            <v>潘浩雷</v>
          </cell>
          <cell r="C185" t="str">
            <v>1.848</v>
          </cell>
        </row>
        <row r="186">
          <cell r="B186" t="str">
            <v>陈易扬</v>
          </cell>
          <cell r="C186" t="str">
            <v>2.809</v>
          </cell>
        </row>
        <row r="187">
          <cell r="B187" t="str">
            <v>王拓</v>
          </cell>
          <cell r="C187" t="str">
            <v>2.986</v>
          </cell>
        </row>
        <row r="188">
          <cell r="B188" t="str">
            <v>孙焓宸</v>
          </cell>
          <cell r="C188" t="str">
            <v>2.017</v>
          </cell>
        </row>
        <row r="189">
          <cell r="B189" t="str">
            <v>唐浩轩</v>
          </cell>
          <cell r="C189" t="str">
            <v>1.497</v>
          </cell>
        </row>
        <row r="190">
          <cell r="B190" t="str">
            <v>马思远</v>
          </cell>
          <cell r="C190" t="str">
            <v>2.295</v>
          </cell>
        </row>
        <row r="191">
          <cell r="B191" t="str">
            <v>刘云龙</v>
          </cell>
          <cell r="C191" t="str">
            <v>2.090</v>
          </cell>
        </row>
        <row r="192">
          <cell r="B192" t="str">
            <v>夏悦天</v>
          </cell>
          <cell r="C192" t="str">
            <v>2.944</v>
          </cell>
        </row>
        <row r="193">
          <cell r="B193" t="str">
            <v>周大伟</v>
          </cell>
          <cell r="C193" t="str">
            <v>3.123</v>
          </cell>
        </row>
        <row r="194">
          <cell r="B194" t="str">
            <v>凌皓</v>
          </cell>
          <cell r="C194" t="str">
            <v>1.798</v>
          </cell>
        </row>
        <row r="195">
          <cell r="B195" t="str">
            <v>来哲男</v>
          </cell>
          <cell r="C195" t="str">
            <v>2.425</v>
          </cell>
        </row>
        <row r="196">
          <cell r="B196" t="str">
            <v>董宇宸</v>
          </cell>
          <cell r="C196" t="str">
            <v>2.371</v>
          </cell>
        </row>
        <row r="197">
          <cell r="B197" t="str">
            <v>林辉翔</v>
          </cell>
          <cell r="C197" t="str">
            <v>3.574</v>
          </cell>
        </row>
        <row r="198">
          <cell r="B198" t="str">
            <v>池杭寰</v>
          </cell>
          <cell r="C198" t="str">
            <v>3.196</v>
          </cell>
        </row>
        <row r="199">
          <cell r="B199" t="str">
            <v>宋万涛</v>
          </cell>
          <cell r="C199" t="str">
            <v>2.075</v>
          </cell>
        </row>
        <row r="200">
          <cell r="B200" t="str">
            <v>杨王业</v>
          </cell>
          <cell r="C200" t="str">
            <v>2.923</v>
          </cell>
        </row>
        <row r="201">
          <cell r="B201" t="str">
            <v>任智涵</v>
          </cell>
          <cell r="C201" t="str">
            <v>1.976</v>
          </cell>
        </row>
        <row r="202">
          <cell r="B202" t="str">
            <v>权浩威</v>
          </cell>
          <cell r="C202" t="str">
            <v>1.522</v>
          </cell>
        </row>
        <row r="203">
          <cell r="B203" t="str">
            <v>张帅</v>
          </cell>
          <cell r="C203" t="str">
            <v>2.548</v>
          </cell>
        </row>
        <row r="204">
          <cell r="B204" t="str">
            <v>吕菲菲</v>
          </cell>
          <cell r="C204" t="str">
            <v>2.519</v>
          </cell>
        </row>
        <row r="205">
          <cell r="B205" t="str">
            <v>俞铭杰</v>
          </cell>
          <cell r="C205" t="str">
            <v>1.247</v>
          </cell>
        </row>
        <row r="206">
          <cell r="B206" t="str">
            <v>努尔加那提·加沙来提</v>
          </cell>
          <cell r="C206" t="str">
            <v>1.719</v>
          </cell>
        </row>
        <row r="207">
          <cell r="B207" t="str">
            <v>吴豪东</v>
          </cell>
          <cell r="C207" t="str">
            <v>2.800</v>
          </cell>
        </row>
        <row r="208">
          <cell r="B208" t="str">
            <v>金敬昊</v>
          </cell>
          <cell r="C208" t="str">
            <v>2.492</v>
          </cell>
        </row>
        <row r="209">
          <cell r="B209" t="str">
            <v>楼业俊</v>
          </cell>
          <cell r="C209" t="str">
            <v>3.377</v>
          </cell>
        </row>
        <row r="210">
          <cell r="B210" t="str">
            <v>李晟豪</v>
          </cell>
          <cell r="C210" t="str">
            <v>2.659</v>
          </cell>
        </row>
        <row r="211">
          <cell r="B211" t="str">
            <v>程杭鑫</v>
          </cell>
          <cell r="C211" t="str">
            <v>3.164</v>
          </cell>
        </row>
        <row r="212">
          <cell r="B212" t="str">
            <v>吴悠</v>
          </cell>
          <cell r="C212" t="str">
            <v>2.200</v>
          </cell>
        </row>
        <row r="213">
          <cell r="B213" t="str">
            <v>曾荣昌</v>
          </cell>
          <cell r="C213" t="str">
            <v>2.357</v>
          </cell>
        </row>
        <row r="214">
          <cell r="B214" t="str">
            <v>易林</v>
          </cell>
          <cell r="C214" t="str">
            <v>1.927</v>
          </cell>
        </row>
        <row r="215">
          <cell r="B215" t="str">
            <v>邬世堃</v>
          </cell>
          <cell r="C215" t="str">
            <v>3.028</v>
          </cell>
        </row>
        <row r="216">
          <cell r="B216" t="str">
            <v>周慧灵</v>
          </cell>
          <cell r="C216" t="str">
            <v>3.322</v>
          </cell>
        </row>
        <row r="217">
          <cell r="B217" t="str">
            <v>周子皓</v>
          </cell>
          <cell r="C217" t="str">
            <v>3.745</v>
          </cell>
        </row>
        <row r="218">
          <cell r="B218" t="str">
            <v>林奕晨</v>
          </cell>
          <cell r="C218" t="str">
            <v>2.654</v>
          </cell>
        </row>
        <row r="219">
          <cell r="B219" t="str">
            <v>赵彧骁</v>
          </cell>
          <cell r="C219" t="str">
            <v>2.032</v>
          </cell>
        </row>
        <row r="220">
          <cell r="B220" t="str">
            <v>罗佳豪</v>
          </cell>
          <cell r="C220" t="str">
            <v>2.180</v>
          </cell>
        </row>
        <row r="221">
          <cell r="B221" t="str">
            <v>姚想</v>
          </cell>
          <cell r="C221" t="str">
            <v>1.847</v>
          </cell>
        </row>
        <row r="222">
          <cell r="B222" t="str">
            <v>傅乐钧</v>
          </cell>
          <cell r="C222" t="str">
            <v>2.023</v>
          </cell>
        </row>
        <row r="223">
          <cell r="B223" t="str">
            <v>罗德杰</v>
          </cell>
          <cell r="C223" t="str">
            <v>2.113</v>
          </cell>
        </row>
        <row r="224">
          <cell r="B224" t="str">
            <v>罗一鸣</v>
          </cell>
          <cell r="C224" t="str">
            <v>2.763</v>
          </cell>
        </row>
        <row r="225">
          <cell r="B225" t="str">
            <v>韦荣霖</v>
          </cell>
          <cell r="C225" t="str">
            <v>1.558</v>
          </cell>
        </row>
        <row r="226">
          <cell r="B226" t="str">
            <v>尹金珠</v>
          </cell>
          <cell r="C226" t="str">
            <v>1.941</v>
          </cell>
        </row>
        <row r="227">
          <cell r="B227" t="str">
            <v>厉丘杰</v>
          </cell>
          <cell r="C227" t="str">
            <v>2.987</v>
          </cell>
        </row>
        <row r="228">
          <cell r="B228" t="str">
            <v>彭笳华</v>
          </cell>
          <cell r="C228" t="str">
            <v>2.352</v>
          </cell>
        </row>
        <row r="229">
          <cell r="B229" t="str">
            <v>杨宇轩</v>
          </cell>
          <cell r="C229" t="str">
            <v>1.822</v>
          </cell>
        </row>
        <row r="230">
          <cell r="B230" t="str">
            <v>童志邦</v>
          </cell>
          <cell r="C230" t="str">
            <v>1.092</v>
          </cell>
        </row>
        <row r="231">
          <cell r="B231" t="str">
            <v>刘建忠</v>
          </cell>
          <cell r="C231" t="str">
            <v>2.370</v>
          </cell>
        </row>
        <row r="232">
          <cell r="B232" t="str">
            <v>方博霖</v>
          </cell>
          <cell r="C232" t="str">
            <v>2.719</v>
          </cell>
        </row>
        <row r="233">
          <cell r="B233" t="str">
            <v>周成赫</v>
          </cell>
          <cell r="C233" t="str">
            <v>3.096</v>
          </cell>
        </row>
        <row r="234">
          <cell r="B234" t="str">
            <v>陈锐</v>
          </cell>
          <cell r="C234" t="str">
            <v>2.581</v>
          </cell>
        </row>
        <row r="235">
          <cell r="B235" t="str">
            <v>吴启涵</v>
          </cell>
          <cell r="C235" t="str">
            <v>2.065</v>
          </cell>
        </row>
        <row r="236">
          <cell r="B236" t="str">
            <v>曹建淳</v>
          </cell>
          <cell r="C236" t="str">
            <v>2.332</v>
          </cell>
        </row>
        <row r="237">
          <cell r="B237" t="str">
            <v>覃莉茵</v>
          </cell>
          <cell r="C237" t="str">
            <v>2.837</v>
          </cell>
        </row>
        <row r="238">
          <cell r="B238" t="str">
            <v>曾勇</v>
          </cell>
          <cell r="C238" t="str">
            <v>0.868</v>
          </cell>
        </row>
        <row r="239">
          <cell r="B239" t="str">
            <v>余昊轩</v>
          </cell>
          <cell r="C239" t="str">
            <v>3.930</v>
          </cell>
        </row>
        <row r="240">
          <cell r="B240" t="str">
            <v>寿一凡</v>
          </cell>
          <cell r="C240" t="str">
            <v>1.881</v>
          </cell>
        </row>
        <row r="241">
          <cell r="B241" t="str">
            <v>任凯华</v>
          </cell>
          <cell r="C241" t="str">
            <v>3.638</v>
          </cell>
        </row>
        <row r="242">
          <cell r="B242" t="str">
            <v>高俊</v>
          </cell>
          <cell r="C242" t="str">
            <v>2.394</v>
          </cell>
        </row>
        <row r="243">
          <cell r="B243" t="str">
            <v>王子雨</v>
          </cell>
          <cell r="C243" t="str">
            <v>2.577</v>
          </cell>
        </row>
        <row r="244">
          <cell r="B244" t="str">
            <v>郭缘儿</v>
          </cell>
          <cell r="C244" t="str">
            <v>2.289</v>
          </cell>
        </row>
        <row r="245">
          <cell r="B245" t="str">
            <v>刘翔</v>
          </cell>
          <cell r="C245" t="str">
            <v>2.696</v>
          </cell>
        </row>
        <row r="246">
          <cell r="B246" t="str">
            <v>徐思宇</v>
          </cell>
          <cell r="C246" t="str">
            <v>2.030</v>
          </cell>
        </row>
        <row r="247">
          <cell r="B247" t="str">
            <v>翁誉庭</v>
          </cell>
          <cell r="C247" t="str">
            <v>2.262</v>
          </cell>
        </row>
        <row r="248">
          <cell r="B248" t="str">
            <v>李煜</v>
          </cell>
          <cell r="C248" t="str">
            <v>1.807</v>
          </cell>
        </row>
        <row r="249">
          <cell r="B249" t="str">
            <v>马博祥</v>
          </cell>
          <cell r="C249" t="str">
            <v>2.574</v>
          </cell>
        </row>
        <row r="250">
          <cell r="B250" t="str">
            <v>章璟轩</v>
          </cell>
          <cell r="C250" t="str">
            <v>2.063</v>
          </cell>
        </row>
        <row r="251">
          <cell r="B251" t="str">
            <v>邹嘉和</v>
          </cell>
          <cell r="C251" t="str">
            <v>2.435</v>
          </cell>
        </row>
        <row r="252">
          <cell r="B252" t="str">
            <v>俞卢熠</v>
          </cell>
          <cell r="C252" t="str">
            <v>2.703</v>
          </cell>
        </row>
        <row r="253">
          <cell r="B253" t="str">
            <v>舒展</v>
          </cell>
          <cell r="C253" t="str">
            <v>2.153</v>
          </cell>
        </row>
        <row r="254">
          <cell r="B254" t="str">
            <v>黎海鑫</v>
          </cell>
          <cell r="C254" t="str">
            <v>2.269</v>
          </cell>
        </row>
        <row r="255">
          <cell r="B255" t="str">
            <v>覃可盈</v>
          </cell>
          <cell r="C255" t="str">
            <v>1.848</v>
          </cell>
        </row>
        <row r="256">
          <cell r="B256" t="str">
            <v>陈天羽</v>
          </cell>
          <cell r="C256" t="str">
            <v>2.343</v>
          </cell>
        </row>
        <row r="257">
          <cell r="B257" t="str">
            <v>王泽</v>
          </cell>
          <cell r="C257" t="str">
            <v>2.911</v>
          </cell>
        </row>
        <row r="258">
          <cell r="B258" t="str">
            <v>杨淼</v>
          </cell>
          <cell r="C258" t="str">
            <v>3.085</v>
          </cell>
        </row>
        <row r="259">
          <cell r="B259" t="str">
            <v>虞佳铮</v>
          </cell>
          <cell r="C259" t="str">
            <v>1.918</v>
          </cell>
        </row>
        <row r="260">
          <cell r="B260" t="str">
            <v>龚孝</v>
          </cell>
          <cell r="C260" t="str">
            <v>1.882</v>
          </cell>
        </row>
        <row r="261">
          <cell r="B261" t="str">
            <v>谢宇阳</v>
          </cell>
          <cell r="C261" t="str">
            <v>2.573</v>
          </cell>
        </row>
        <row r="262">
          <cell r="B262" t="str">
            <v>张泽涛</v>
          </cell>
          <cell r="C262" t="str">
            <v>2.002</v>
          </cell>
        </row>
        <row r="263">
          <cell r="B263" t="str">
            <v>周家谊</v>
          </cell>
          <cell r="C263" t="str">
            <v>2.810</v>
          </cell>
        </row>
        <row r="264">
          <cell r="B264" t="str">
            <v>张文豪</v>
          </cell>
          <cell r="C264" t="str">
            <v>2.472</v>
          </cell>
        </row>
        <row r="265">
          <cell r="B265" t="str">
            <v>何起杨</v>
          </cell>
          <cell r="C265" t="str">
            <v>3.977</v>
          </cell>
        </row>
        <row r="266">
          <cell r="B266" t="str">
            <v>沈捷</v>
          </cell>
          <cell r="C266" t="str">
            <v>3.275</v>
          </cell>
        </row>
        <row r="267">
          <cell r="B267" t="str">
            <v>管智意</v>
          </cell>
          <cell r="C267" t="str">
            <v>1.930</v>
          </cell>
        </row>
        <row r="268">
          <cell r="B268" t="str">
            <v>张草灵</v>
          </cell>
          <cell r="C268" t="str">
            <v>2.442</v>
          </cell>
        </row>
        <row r="269">
          <cell r="B269" t="str">
            <v>韦育润</v>
          </cell>
          <cell r="C269" t="str">
            <v>2.233</v>
          </cell>
        </row>
        <row r="270">
          <cell r="B270" t="str">
            <v>姜天为</v>
          </cell>
          <cell r="C270" t="str">
            <v>3.724</v>
          </cell>
        </row>
        <row r="271">
          <cell r="B271" t="str">
            <v>杨兴文</v>
          </cell>
          <cell r="C271" t="str">
            <v>2.617</v>
          </cell>
        </row>
        <row r="272">
          <cell r="B272" t="str">
            <v>吴良杉</v>
          </cell>
          <cell r="C272" t="str">
            <v>1.877</v>
          </cell>
        </row>
        <row r="273">
          <cell r="B273" t="str">
            <v>何向平</v>
          </cell>
          <cell r="C273" t="str">
            <v>2.662</v>
          </cell>
        </row>
        <row r="274">
          <cell r="B274" t="str">
            <v>王绍杰</v>
          </cell>
          <cell r="C274" t="str">
            <v>2.016</v>
          </cell>
        </row>
        <row r="275">
          <cell r="B275" t="str">
            <v>刘欢</v>
          </cell>
          <cell r="C275" t="str">
            <v>2.457</v>
          </cell>
        </row>
        <row r="276">
          <cell r="B276" t="str">
            <v>李江城</v>
          </cell>
          <cell r="C276" t="str">
            <v>2.534</v>
          </cell>
        </row>
        <row r="277">
          <cell r="B277" t="str">
            <v>陈欣颜</v>
          </cell>
          <cell r="C277" t="str">
            <v>3.515</v>
          </cell>
        </row>
        <row r="278">
          <cell r="B278" t="str">
            <v>李周鸿</v>
          </cell>
          <cell r="C278" t="str">
            <v>3.649</v>
          </cell>
        </row>
        <row r="279">
          <cell r="B279" t="str">
            <v>向巴斯朗</v>
          </cell>
          <cell r="C279" t="str">
            <v>1.580</v>
          </cell>
        </row>
        <row r="280">
          <cell r="B280" t="str">
            <v>潘杲璇</v>
          </cell>
          <cell r="C280" t="str">
            <v>3.458</v>
          </cell>
        </row>
        <row r="281">
          <cell r="B281" t="str">
            <v>段家乐</v>
          </cell>
          <cell r="C281" t="str">
            <v>2.804</v>
          </cell>
        </row>
        <row r="282">
          <cell r="B282" t="str">
            <v>邱奕铭</v>
          </cell>
          <cell r="C282" t="str">
            <v>2.334</v>
          </cell>
        </row>
        <row r="283">
          <cell r="B283" t="str">
            <v>钟永亮</v>
          </cell>
          <cell r="C283" t="str">
            <v>1.788</v>
          </cell>
        </row>
        <row r="284">
          <cell r="B284" t="str">
            <v>张毅涛</v>
          </cell>
          <cell r="C284" t="str">
            <v>2.223</v>
          </cell>
        </row>
        <row r="285">
          <cell r="B285" t="str">
            <v>赵科茗</v>
          </cell>
          <cell r="C285" t="str">
            <v>1.845</v>
          </cell>
        </row>
        <row r="286">
          <cell r="B286" t="str">
            <v>杨思宇</v>
          </cell>
          <cell r="C286" t="str">
            <v>2.460</v>
          </cell>
        </row>
        <row r="287">
          <cell r="B287" t="str">
            <v>宋子涵</v>
          </cell>
          <cell r="C287" t="str">
            <v>1.550</v>
          </cell>
        </row>
        <row r="288">
          <cell r="B288" t="str">
            <v>曾鸿民</v>
          </cell>
          <cell r="C288" t="str">
            <v>2.025</v>
          </cell>
        </row>
        <row r="289">
          <cell r="B289" t="str">
            <v>谢冬微</v>
          </cell>
          <cell r="C289" t="str">
            <v>2.922</v>
          </cell>
        </row>
        <row r="290">
          <cell r="B290" t="str">
            <v>李陈博</v>
          </cell>
          <cell r="C290" t="str">
            <v>3.392</v>
          </cell>
        </row>
        <row r="291">
          <cell r="B291" t="str">
            <v>魏杰</v>
          </cell>
          <cell r="C291" t="str">
            <v>3.325</v>
          </cell>
        </row>
        <row r="292">
          <cell r="B292" t="str">
            <v>邱俊洋</v>
          </cell>
          <cell r="C292" t="str">
            <v>1.928</v>
          </cell>
        </row>
        <row r="293">
          <cell r="B293" t="str">
            <v>李易威</v>
          </cell>
          <cell r="C293" t="str">
            <v>1.650</v>
          </cell>
        </row>
        <row r="294">
          <cell r="B294" t="str">
            <v>胡宇涛</v>
          </cell>
          <cell r="C294" t="str">
            <v>1.909</v>
          </cell>
        </row>
        <row r="295">
          <cell r="B295" t="str">
            <v>李丰豪</v>
          </cell>
          <cell r="C295" t="str">
            <v>2.877</v>
          </cell>
        </row>
        <row r="296">
          <cell r="B296" t="str">
            <v>王圆凯</v>
          </cell>
          <cell r="C296" t="str">
            <v>2.508</v>
          </cell>
        </row>
        <row r="297">
          <cell r="B297" t="str">
            <v>贺添奥</v>
          </cell>
          <cell r="C297" t="str">
            <v>2.878</v>
          </cell>
        </row>
        <row r="298">
          <cell r="B298" t="str">
            <v>张佳伦</v>
          </cell>
          <cell r="C298" t="str">
            <v>2.507</v>
          </cell>
        </row>
        <row r="299">
          <cell r="B299" t="str">
            <v>李旭东</v>
          </cell>
          <cell r="C299" t="str">
            <v>2.108</v>
          </cell>
        </row>
        <row r="300">
          <cell r="B300" t="str">
            <v>范锦柯</v>
          </cell>
          <cell r="C300" t="str">
            <v>2.623</v>
          </cell>
        </row>
        <row r="301">
          <cell r="B301" t="str">
            <v>朱志杰</v>
          </cell>
          <cell r="C301" t="str">
            <v>3.015</v>
          </cell>
        </row>
        <row r="302">
          <cell r="B302" t="str">
            <v>梅文帅</v>
          </cell>
          <cell r="C302" t="str">
            <v>3.689</v>
          </cell>
        </row>
        <row r="303">
          <cell r="B303" t="str">
            <v>张嘉航</v>
          </cell>
          <cell r="C303" t="str">
            <v>2.860</v>
          </cell>
        </row>
        <row r="304">
          <cell r="B304" t="str">
            <v>章云涛</v>
          </cell>
          <cell r="C304" t="str">
            <v>2.752</v>
          </cell>
        </row>
        <row r="305">
          <cell r="B305" t="str">
            <v>黄伟</v>
          </cell>
          <cell r="C305" t="str">
            <v>2.786</v>
          </cell>
        </row>
        <row r="306">
          <cell r="B306" t="str">
            <v>万家豪</v>
          </cell>
          <cell r="C306" t="str">
            <v>1.716</v>
          </cell>
        </row>
        <row r="307">
          <cell r="B307" t="str">
            <v>黎哲轩</v>
          </cell>
          <cell r="C307" t="str">
            <v>2.500</v>
          </cell>
        </row>
        <row r="308">
          <cell r="B308" t="str">
            <v>石博璨</v>
          </cell>
          <cell r="C308" t="str">
            <v>0.872</v>
          </cell>
        </row>
        <row r="309">
          <cell r="B309" t="str">
            <v>梁雯博</v>
          </cell>
          <cell r="C309" t="str">
            <v>3.212</v>
          </cell>
        </row>
        <row r="310">
          <cell r="B310" t="str">
            <v>孙胜伊</v>
          </cell>
          <cell r="C310" t="str">
            <v>2.685</v>
          </cell>
        </row>
        <row r="311">
          <cell r="B311" t="str">
            <v>李建龙</v>
          </cell>
          <cell r="C311" t="str">
            <v>2.062</v>
          </cell>
        </row>
        <row r="312">
          <cell r="B312" t="str">
            <v>王艺达</v>
          </cell>
          <cell r="C312" t="str">
            <v>2.869</v>
          </cell>
        </row>
        <row r="313">
          <cell r="B313" t="str">
            <v>刘杰</v>
          </cell>
          <cell r="C313" t="str">
            <v>3.513</v>
          </cell>
        </row>
        <row r="314">
          <cell r="B314" t="str">
            <v>谢易林</v>
          </cell>
          <cell r="C314" t="str">
            <v>0.795</v>
          </cell>
        </row>
        <row r="315">
          <cell r="B315" t="str">
            <v>祁少泽</v>
          </cell>
          <cell r="C315" t="str">
            <v>2.673</v>
          </cell>
        </row>
        <row r="316">
          <cell r="B316" t="str">
            <v>吴宇扬</v>
          </cell>
          <cell r="C316" t="str">
            <v>1.419</v>
          </cell>
        </row>
        <row r="317">
          <cell r="B317" t="str">
            <v>林睿祺</v>
          </cell>
          <cell r="C317" t="str">
            <v>3.084</v>
          </cell>
        </row>
        <row r="318">
          <cell r="B318" t="str">
            <v>熊宇杰</v>
          </cell>
          <cell r="C318" t="str">
            <v>1.367</v>
          </cell>
        </row>
        <row r="319">
          <cell r="B319" t="str">
            <v>韦小棋</v>
          </cell>
          <cell r="C319" t="str">
            <v>3.128</v>
          </cell>
        </row>
        <row r="320">
          <cell r="B320" t="str">
            <v>吴展鹏</v>
          </cell>
          <cell r="C320" t="str">
            <v>1.949</v>
          </cell>
        </row>
        <row r="321">
          <cell r="B321" t="str">
            <v>王舒涛</v>
          </cell>
          <cell r="C321" t="str">
            <v>2.759</v>
          </cell>
        </row>
        <row r="322">
          <cell r="B322" t="str">
            <v>付元航</v>
          </cell>
          <cell r="C322" t="str">
            <v>1.933</v>
          </cell>
        </row>
        <row r="323">
          <cell r="B323" t="str">
            <v>叶嘉齐</v>
          </cell>
          <cell r="C323" t="str">
            <v>2.808</v>
          </cell>
        </row>
        <row r="324">
          <cell r="B324" t="str">
            <v>殷承毅</v>
          </cell>
          <cell r="C324" t="str">
            <v>2.484</v>
          </cell>
        </row>
        <row r="325">
          <cell r="B325" t="str">
            <v>安璐洋</v>
          </cell>
          <cell r="C325" t="str">
            <v>2.654</v>
          </cell>
        </row>
        <row r="326">
          <cell r="B326" t="str">
            <v>胡鑫</v>
          </cell>
          <cell r="C326" t="str">
            <v>2.294</v>
          </cell>
        </row>
        <row r="327">
          <cell r="B327" t="str">
            <v>张浩</v>
          </cell>
          <cell r="C327" t="str">
            <v>2.479</v>
          </cell>
        </row>
        <row r="328">
          <cell r="B328" t="str">
            <v>徐佳怡</v>
          </cell>
          <cell r="C328" t="str">
            <v>3.220</v>
          </cell>
        </row>
        <row r="329">
          <cell r="B329" t="str">
            <v>蒙昌源</v>
          </cell>
          <cell r="C329" t="str">
            <v>2.592</v>
          </cell>
        </row>
        <row r="330">
          <cell r="B330" t="str">
            <v>高玥</v>
          </cell>
          <cell r="C330" t="str">
            <v>2.982</v>
          </cell>
        </row>
        <row r="331">
          <cell r="B331" t="str">
            <v>陈宁</v>
          </cell>
          <cell r="C331" t="str">
            <v>2.296</v>
          </cell>
        </row>
        <row r="332">
          <cell r="B332" t="str">
            <v>刘撼宇</v>
          </cell>
          <cell r="C332" t="str">
            <v>2.726</v>
          </cell>
        </row>
        <row r="333">
          <cell r="B333" t="str">
            <v>徐致昊</v>
          </cell>
          <cell r="C333" t="str">
            <v>2.318</v>
          </cell>
        </row>
        <row r="334">
          <cell r="B334" t="str">
            <v>李晓玮</v>
          </cell>
          <cell r="C334" t="str">
            <v>2.632</v>
          </cell>
        </row>
        <row r="335">
          <cell r="B335" t="str">
            <v>梁威</v>
          </cell>
          <cell r="C335" t="str">
            <v>3.768</v>
          </cell>
        </row>
        <row r="336">
          <cell r="B336" t="str">
            <v>张鑫荷</v>
          </cell>
          <cell r="C336" t="str">
            <v>2.472</v>
          </cell>
        </row>
        <row r="337">
          <cell r="B337" t="str">
            <v>骆毅楷</v>
          </cell>
          <cell r="C337" t="str">
            <v>2.991</v>
          </cell>
        </row>
        <row r="338">
          <cell r="B338" t="str">
            <v>徐佳诚</v>
          </cell>
          <cell r="C338" t="str">
            <v>0.699</v>
          </cell>
        </row>
        <row r="339">
          <cell r="B339" t="str">
            <v>陈嘉睿</v>
          </cell>
          <cell r="C339" t="str">
            <v>1.068</v>
          </cell>
        </row>
        <row r="340">
          <cell r="B340" t="str">
            <v>屈弘哲</v>
          </cell>
          <cell r="C340" t="str">
            <v>2.804</v>
          </cell>
        </row>
        <row r="341">
          <cell r="B341" t="str">
            <v>曾子健</v>
          </cell>
          <cell r="C341" t="str">
            <v>2.332</v>
          </cell>
        </row>
        <row r="342">
          <cell r="B342" t="str">
            <v>应鑫灿</v>
          </cell>
          <cell r="C342" t="str">
            <v>2.532</v>
          </cell>
        </row>
        <row r="343">
          <cell r="B343" t="str">
            <v>吴陈虹</v>
          </cell>
          <cell r="C343" t="str">
            <v>3.357</v>
          </cell>
        </row>
        <row r="344">
          <cell r="B344" t="str">
            <v>汪肇梵</v>
          </cell>
          <cell r="C344" t="str">
            <v>2.977</v>
          </cell>
        </row>
        <row r="345">
          <cell r="B345" t="str">
            <v>吴诗泽</v>
          </cell>
          <cell r="C345" t="str">
            <v>2.436</v>
          </cell>
        </row>
        <row r="346">
          <cell r="B346" t="str">
            <v>李迪迪</v>
          </cell>
          <cell r="C346" t="str">
            <v>2.748</v>
          </cell>
        </row>
        <row r="347">
          <cell r="B347" t="str">
            <v>晏如彤</v>
          </cell>
          <cell r="C347" t="str">
            <v>2.844</v>
          </cell>
        </row>
        <row r="348">
          <cell r="B348" t="str">
            <v>何国能</v>
          </cell>
          <cell r="C348" t="str">
            <v>2.699</v>
          </cell>
        </row>
        <row r="349">
          <cell r="B349" t="str">
            <v>韩天宇</v>
          </cell>
          <cell r="C349" t="str">
            <v>2.799</v>
          </cell>
        </row>
        <row r="350">
          <cell r="B350" t="str">
            <v>邵渲恩</v>
          </cell>
          <cell r="C350" t="str">
            <v>1.257</v>
          </cell>
        </row>
        <row r="351">
          <cell r="B351" t="str">
            <v>白子瑞</v>
          </cell>
          <cell r="C351" t="str">
            <v>2.295</v>
          </cell>
        </row>
        <row r="352">
          <cell r="B352" t="str">
            <v>刘欢</v>
          </cell>
          <cell r="C352" t="str">
            <v>3.746</v>
          </cell>
        </row>
        <row r="353">
          <cell r="B353" t="str">
            <v>金奕喆</v>
          </cell>
          <cell r="C353" t="str">
            <v>2.483</v>
          </cell>
        </row>
        <row r="354">
          <cell r="B354" t="str">
            <v>黄梓鹏</v>
          </cell>
          <cell r="C354" t="str">
            <v>2.412</v>
          </cell>
        </row>
        <row r="355">
          <cell r="B355" t="str">
            <v>冯展博</v>
          </cell>
          <cell r="C355" t="str">
            <v>1.987</v>
          </cell>
        </row>
        <row r="356">
          <cell r="B356" t="str">
            <v>陈贤睿</v>
          </cell>
          <cell r="C356" t="str">
            <v>2.405</v>
          </cell>
        </row>
        <row r="357">
          <cell r="B357" t="str">
            <v>华钧泽</v>
          </cell>
          <cell r="C357" t="str">
            <v>2.742</v>
          </cell>
        </row>
        <row r="358">
          <cell r="B358" t="str">
            <v>陈万涵</v>
          </cell>
          <cell r="C358" t="str">
            <v>2.358</v>
          </cell>
        </row>
        <row r="359">
          <cell r="B359" t="str">
            <v>杜佳帅</v>
          </cell>
          <cell r="C359" t="str">
            <v>2.078</v>
          </cell>
        </row>
        <row r="360">
          <cell r="B360" t="str">
            <v>段恒玮</v>
          </cell>
          <cell r="C360" t="str">
            <v>2.450</v>
          </cell>
        </row>
        <row r="361">
          <cell r="B361" t="str">
            <v>陈鑫楠</v>
          </cell>
          <cell r="C361" t="str">
            <v>3.285</v>
          </cell>
        </row>
        <row r="362">
          <cell r="B362" t="str">
            <v>陈锴</v>
          </cell>
          <cell r="C362" t="str">
            <v>2.906</v>
          </cell>
        </row>
        <row r="363">
          <cell r="B363" t="str">
            <v>胡耀宇</v>
          </cell>
          <cell r="C363" t="str">
            <v>3.026</v>
          </cell>
        </row>
        <row r="364">
          <cell r="B364" t="str">
            <v>杨雨涵</v>
          </cell>
          <cell r="C364" t="str">
            <v>4.056</v>
          </cell>
        </row>
        <row r="365">
          <cell r="B365" t="str">
            <v>黎晓洋</v>
          </cell>
          <cell r="C365" t="str">
            <v>2.010</v>
          </cell>
        </row>
        <row r="366">
          <cell r="B366" t="str">
            <v>张钰雯</v>
          </cell>
          <cell r="C366" t="str">
            <v>2.113</v>
          </cell>
        </row>
        <row r="367">
          <cell r="B367" t="str">
            <v>钱伟</v>
          </cell>
          <cell r="C367" t="str">
            <v>1.638</v>
          </cell>
        </row>
        <row r="368">
          <cell r="B368" t="str">
            <v>康铭赫</v>
          </cell>
          <cell r="C368" t="str">
            <v>1.937</v>
          </cell>
        </row>
        <row r="369">
          <cell r="B369" t="str">
            <v>叶怀瑾</v>
          </cell>
          <cell r="C369" t="str">
            <v>3.111</v>
          </cell>
        </row>
        <row r="370">
          <cell r="B370" t="str">
            <v>谢铭</v>
          </cell>
          <cell r="C370" t="str">
            <v>2.110</v>
          </cell>
        </row>
        <row r="371">
          <cell r="B371" t="str">
            <v>胡晚成</v>
          </cell>
          <cell r="C371" t="str">
            <v>3.196</v>
          </cell>
        </row>
        <row r="372">
          <cell r="B372" t="str">
            <v>蒋欣玥</v>
          </cell>
          <cell r="C372" t="str">
            <v>2.928</v>
          </cell>
        </row>
        <row r="373">
          <cell r="B373" t="str">
            <v>蔡善天</v>
          </cell>
          <cell r="C373" t="str">
            <v>3.699</v>
          </cell>
        </row>
        <row r="374">
          <cell r="B374" t="str">
            <v>岑滨</v>
          </cell>
          <cell r="C374" t="str">
            <v>2.125</v>
          </cell>
        </row>
        <row r="375">
          <cell r="B375" t="str">
            <v>孙汉源</v>
          </cell>
          <cell r="C375" t="str">
            <v>2.145</v>
          </cell>
        </row>
        <row r="376">
          <cell r="B376" t="str">
            <v>刘戬</v>
          </cell>
          <cell r="C376" t="str">
            <v>3.466</v>
          </cell>
        </row>
        <row r="377">
          <cell r="B377" t="str">
            <v>王子兴嘉</v>
          </cell>
          <cell r="C377" t="str">
            <v>3.227</v>
          </cell>
        </row>
        <row r="378">
          <cell r="B378" t="str">
            <v>陆俊全</v>
          </cell>
          <cell r="C378" t="str">
            <v>3.064</v>
          </cell>
        </row>
        <row r="379">
          <cell r="B379" t="str">
            <v>董泽冈</v>
          </cell>
          <cell r="C379" t="str">
            <v>2.377</v>
          </cell>
        </row>
        <row r="380">
          <cell r="B380" t="str">
            <v>黄兴航</v>
          </cell>
          <cell r="C380" t="str">
            <v>3.004</v>
          </cell>
        </row>
        <row r="381">
          <cell r="B381" t="str">
            <v>夏瑄廷</v>
          </cell>
          <cell r="C381" t="str">
            <v>1.216</v>
          </cell>
        </row>
        <row r="382">
          <cell r="B382" t="str">
            <v>阮新颜</v>
          </cell>
          <cell r="C382" t="str">
            <v>3.608</v>
          </cell>
        </row>
        <row r="383">
          <cell r="B383" t="str">
            <v>张家瑞</v>
          </cell>
          <cell r="C383" t="str">
            <v>2.011</v>
          </cell>
        </row>
        <row r="384">
          <cell r="B384" t="str">
            <v>苏嘉睿</v>
          </cell>
          <cell r="C384" t="str">
            <v>2.530</v>
          </cell>
        </row>
        <row r="385">
          <cell r="B385" t="str">
            <v>张子豪</v>
          </cell>
          <cell r="C385" t="str">
            <v>3.041</v>
          </cell>
        </row>
        <row r="386">
          <cell r="B386" t="str">
            <v>林孙祺</v>
          </cell>
          <cell r="C386" t="str">
            <v>2.809</v>
          </cell>
        </row>
        <row r="387">
          <cell r="B387" t="str">
            <v>潘恩伟</v>
          </cell>
          <cell r="C387" t="str">
            <v>2.429</v>
          </cell>
        </row>
        <row r="388">
          <cell r="B388" t="str">
            <v>陈颢鑫</v>
          </cell>
          <cell r="C388" t="str">
            <v>2.185</v>
          </cell>
        </row>
        <row r="389">
          <cell r="B389" t="str">
            <v>周德硕</v>
          </cell>
          <cell r="C389" t="str">
            <v>2.032</v>
          </cell>
        </row>
        <row r="390">
          <cell r="B390" t="str">
            <v>柴天成</v>
          </cell>
          <cell r="C390" t="str">
            <v>2.526</v>
          </cell>
        </row>
        <row r="391">
          <cell r="B391" t="str">
            <v>朱启睿</v>
          </cell>
          <cell r="C391" t="str">
            <v>2.678</v>
          </cell>
        </row>
        <row r="392">
          <cell r="B392" t="str">
            <v>易雨虹</v>
          </cell>
          <cell r="C392" t="str">
            <v>2.939</v>
          </cell>
        </row>
        <row r="393">
          <cell r="B393" t="str">
            <v>倪松炜</v>
          </cell>
          <cell r="C393" t="str">
            <v>2.802</v>
          </cell>
        </row>
        <row r="394">
          <cell r="B394" t="str">
            <v>郑宇阳</v>
          </cell>
          <cell r="C394" t="str">
            <v>2.540</v>
          </cell>
        </row>
        <row r="395">
          <cell r="B395" t="str">
            <v>刘一然</v>
          </cell>
          <cell r="C395" t="str">
            <v>2.760</v>
          </cell>
        </row>
        <row r="396">
          <cell r="B396" t="str">
            <v>孙霄尧</v>
          </cell>
          <cell r="C396" t="str">
            <v>2.136</v>
          </cell>
        </row>
        <row r="397">
          <cell r="B397" t="str">
            <v>徐添野</v>
          </cell>
          <cell r="C397" t="str">
            <v>2.087</v>
          </cell>
        </row>
        <row r="398">
          <cell r="B398" t="str">
            <v>诸琮祺</v>
          </cell>
          <cell r="C398" t="str">
            <v>2.283</v>
          </cell>
        </row>
        <row r="399">
          <cell r="B399" t="str">
            <v>刘桐溪</v>
          </cell>
          <cell r="C399" t="str">
            <v>3.105</v>
          </cell>
        </row>
        <row r="400">
          <cell r="B400" t="str">
            <v>唐欧龙</v>
          </cell>
          <cell r="C400" t="str">
            <v>1.281</v>
          </cell>
        </row>
        <row r="401">
          <cell r="B401" t="str">
            <v>张家辉</v>
          </cell>
          <cell r="C401" t="str">
            <v>1.873</v>
          </cell>
        </row>
        <row r="402">
          <cell r="B402" t="str">
            <v>郑思恒</v>
          </cell>
          <cell r="C402" t="str">
            <v>2.066</v>
          </cell>
        </row>
        <row r="403">
          <cell r="B403" t="str">
            <v>汪世杰</v>
          </cell>
          <cell r="C403" t="str">
            <v>2.543</v>
          </cell>
        </row>
        <row r="404">
          <cell r="B404" t="str">
            <v>蒙煜</v>
          </cell>
          <cell r="C404" t="str">
            <v>2.386</v>
          </cell>
        </row>
        <row r="405">
          <cell r="B405" t="str">
            <v>黄庸</v>
          </cell>
          <cell r="C405" t="str">
            <v>2.589</v>
          </cell>
        </row>
        <row r="406">
          <cell r="B406" t="str">
            <v>刘泽滢</v>
          </cell>
          <cell r="C406" t="str">
            <v>2.547</v>
          </cell>
        </row>
        <row r="407">
          <cell r="B407" t="str">
            <v>王奕晗</v>
          </cell>
          <cell r="C407" t="str">
            <v>2.689</v>
          </cell>
        </row>
        <row r="408">
          <cell r="B408" t="str">
            <v>陈奕辉</v>
          </cell>
          <cell r="C408" t="str">
            <v>2.730</v>
          </cell>
        </row>
        <row r="409">
          <cell r="B409" t="str">
            <v>郑宇</v>
          </cell>
          <cell r="C409" t="str">
            <v>2.714</v>
          </cell>
        </row>
        <row r="410">
          <cell r="B410" t="str">
            <v>许辰昱</v>
          </cell>
          <cell r="C410" t="str">
            <v>2.887</v>
          </cell>
        </row>
        <row r="411">
          <cell r="B411" t="str">
            <v>冯邵旭</v>
          </cell>
          <cell r="C411" t="str">
            <v>2.961</v>
          </cell>
        </row>
        <row r="412">
          <cell r="B412" t="str">
            <v>徐凯悦</v>
          </cell>
          <cell r="C412" t="str">
            <v>2.873</v>
          </cell>
        </row>
        <row r="413">
          <cell r="B413" t="str">
            <v>余天洪</v>
          </cell>
          <cell r="C413" t="str">
            <v>2.144</v>
          </cell>
        </row>
        <row r="414">
          <cell r="B414" t="str">
            <v>董豪</v>
          </cell>
          <cell r="C414" t="str">
            <v>2.919</v>
          </cell>
        </row>
        <row r="415">
          <cell r="B415" t="str">
            <v>黄浩南</v>
          </cell>
          <cell r="C415" t="str">
            <v>2.854</v>
          </cell>
        </row>
        <row r="416">
          <cell r="B416" t="str">
            <v>郑颂扬</v>
          </cell>
          <cell r="C416" t="str">
            <v>2.834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白子瑞</v>
          </cell>
          <cell r="B2" t="str">
            <v>93</v>
          </cell>
        </row>
        <row r="3">
          <cell r="A3" t="str">
            <v>孔华杰</v>
          </cell>
          <cell r="B3" t="str">
            <v>76</v>
          </cell>
        </row>
        <row r="4">
          <cell r="A4" t="str">
            <v>林鼎皓</v>
          </cell>
          <cell r="B4" t="str">
            <v>81</v>
          </cell>
        </row>
        <row r="5">
          <cell r="A5" t="str">
            <v>殷承毅</v>
          </cell>
          <cell r="B5" t="str">
            <v>95</v>
          </cell>
        </row>
        <row r="6">
          <cell r="A6" t="str">
            <v>陈天羽</v>
          </cell>
          <cell r="B6" t="str">
            <v>86</v>
          </cell>
        </row>
        <row r="7">
          <cell r="A7" t="str">
            <v>王绍杰</v>
          </cell>
          <cell r="B7" t="str">
            <v>77</v>
          </cell>
        </row>
        <row r="8">
          <cell r="A8" t="str">
            <v>黄鸿远</v>
          </cell>
          <cell r="B8" t="str">
            <v>84</v>
          </cell>
        </row>
        <row r="9">
          <cell r="A9" t="str">
            <v>罗一鸣</v>
          </cell>
          <cell r="B9" t="str">
            <v>88</v>
          </cell>
        </row>
        <row r="10">
          <cell r="A10" t="str">
            <v>曾荣昌</v>
          </cell>
          <cell r="B10" t="str">
            <v>71</v>
          </cell>
        </row>
        <row r="11">
          <cell r="A11" t="str">
            <v>郭玉洁</v>
          </cell>
          <cell r="B11" t="str">
            <v>81</v>
          </cell>
        </row>
        <row r="12">
          <cell r="A12" t="str">
            <v>屈弘哲</v>
          </cell>
          <cell r="B12" t="str">
            <v>91</v>
          </cell>
        </row>
        <row r="13">
          <cell r="A13" t="str">
            <v>谷政豪</v>
          </cell>
          <cell r="B13" t="str">
            <v>89</v>
          </cell>
        </row>
        <row r="14">
          <cell r="A14" t="str">
            <v>李晟豪</v>
          </cell>
          <cell r="B14" t="str">
            <v>86</v>
          </cell>
        </row>
        <row r="15">
          <cell r="A15" t="str">
            <v>黎晓洋</v>
          </cell>
          <cell r="B15" t="str">
            <v>77</v>
          </cell>
        </row>
        <row r="16">
          <cell r="A16" t="str">
            <v>牛雨轩</v>
          </cell>
          <cell r="B16" t="str">
            <v>86</v>
          </cell>
        </row>
        <row r="17">
          <cell r="A17" t="str">
            <v>李佳明</v>
          </cell>
          <cell r="B17" t="str">
            <v>87</v>
          </cell>
        </row>
        <row r="18">
          <cell r="A18" t="str">
            <v>曾鸿民</v>
          </cell>
          <cell r="B18" t="str">
            <v>77</v>
          </cell>
        </row>
        <row r="19">
          <cell r="A19" t="str">
            <v>童志邦</v>
          </cell>
          <cell r="B19" t="str">
            <v>62</v>
          </cell>
        </row>
        <row r="20">
          <cell r="A20" t="str">
            <v>周成赫</v>
          </cell>
          <cell r="B20" t="str">
            <v>81</v>
          </cell>
        </row>
        <row r="21">
          <cell r="A21" t="str">
            <v>赵管艺帆</v>
          </cell>
          <cell r="B21" t="str">
            <v>65</v>
          </cell>
        </row>
        <row r="22">
          <cell r="A22" t="str">
            <v>林璇</v>
          </cell>
          <cell r="B22" t="str">
            <v>88</v>
          </cell>
        </row>
        <row r="23">
          <cell r="A23" t="str">
            <v>李江城</v>
          </cell>
          <cell r="B23" t="str">
            <v>60</v>
          </cell>
        </row>
        <row r="24">
          <cell r="A24" t="str">
            <v>林辉翔</v>
          </cell>
          <cell r="B24" t="str">
            <v>98</v>
          </cell>
        </row>
        <row r="25">
          <cell r="A25" t="str">
            <v>胡天骏</v>
          </cell>
          <cell r="B25" t="str">
            <v>86</v>
          </cell>
        </row>
        <row r="26">
          <cell r="A26" t="str">
            <v>周明</v>
          </cell>
          <cell r="B26" t="str">
            <v>71</v>
          </cell>
        </row>
        <row r="27">
          <cell r="A27" t="str">
            <v>高瑜嫣</v>
          </cell>
          <cell r="B27" t="str">
            <v>86</v>
          </cell>
        </row>
        <row r="28">
          <cell r="A28" t="str">
            <v>徐致昊</v>
          </cell>
          <cell r="B28" t="str">
            <v>87</v>
          </cell>
        </row>
        <row r="29">
          <cell r="A29" t="str">
            <v>章璟轩</v>
          </cell>
          <cell r="B29" t="str">
            <v>90</v>
          </cell>
        </row>
        <row r="30">
          <cell r="A30" t="str">
            <v>李宇</v>
          </cell>
          <cell r="B30" t="str">
            <v>77</v>
          </cell>
        </row>
        <row r="31">
          <cell r="A31" t="str">
            <v>王孟涛</v>
          </cell>
          <cell r="B31" t="str">
            <v>79</v>
          </cell>
        </row>
        <row r="32">
          <cell r="A32" t="str">
            <v>吴豪东</v>
          </cell>
          <cell r="B32" t="str">
            <v>80</v>
          </cell>
        </row>
        <row r="33">
          <cell r="A33" t="str">
            <v>方博霖</v>
          </cell>
          <cell r="B33" t="str">
            <v>65</v>
          </cell>
        </row>
        <row r="34">
          <cell r="A34" t="str">
            <v>范锦柯</v>
          </cell>
          <cell r="B34" t="str">
            <v>91</v>
          </cell>
        </row>
        <row r="35">
          <cell r="A35" t="str">
            <v>付元航</v>
          </cell>
          <cell r="B35" t="str">
            <v>72</v>
          </cell>
        </row>
        <row r="36">
          <cell r="A36" t="str">
            <v>李易威</v>
          </cell>
          <cell r="B36" t="str">
            <v>72</v>
          </cell>
        </row>
        <row r="37">
          <cell r="A37" t="str">
            <v>吴良杉</v>
          </cell>
          <cell r="B37" t="str">
            <v>74</v>
          </cell>
        </row>
        <row r="38">
          <cell r="A38" t="str">
            <v>屈悠扬</v>
          </cell>
          <cell r="B38" t="str">
            <v>82</v>
          </cell>
        </row>
        <row r="39">
          <cell r="A39" t="str">
            <v>陈嘉睿</v>
          </cell>
          <cell r="B39" t="str">
            <v>60</v>
          </cell>
        </row>
        <row r="40">
          <cell r="A40" t="str">
            <v>刘杰</v>
          </cell>
          <cell r="B40" t="str">
            <v>99</v>
          </cell>
        </row>
        <row r="41">
          <cell r="A41" t="str">
            <v>黄庸</v>
          </cell>
          <cell r="B41" t="str">
            <v>89</v>
          </cell>
        </row>
        <row r="42">
          <cell r="A42" t="str">
            <v>祝一航</v>
          </cell>
          <cell r="B42" t="str">
            <v>74</v>
          </cell>
        </row>
        <row r="43">
          <cell r="A43" t="str">
            <v>漆灿</v>
          </cell>
          <cell r="B43" t="str">
            <v>90</v>
          </cell>
        </row>
        <row r="44">
          <cell r="A44" t="str">
            <v>屠亦磊</v>
          </cell>
          <cell r="B44" t="str">
            <v>69</v>
          </cell>
        </row>
        <row r="45">
          <cell r="A45" t="str">
            <v>苏嘉睿</v>
          </cell>
          <cell r="B45" t="str">
            <v>79</v>
          </cell>
        </row>
        <row r="46">
          <cell r="A46" t="str">
            <v>杜佳帅</v>
          </cell>
          <cell r="B46" t="str">
            <v>88</v>
          </cell>
        </row>
        <row r="47">
          <cell r="A47" t="str">
            <v>黎海鑫</v>
          </cell>
          <cell r="B47" t="str">
            <v>87</v>
          </cell>
        </row>
        <row r="48">
          <cell r="A48" t="str">
            <v>陈锐</v>
          </cell>
          <cell r="B48" t="str">
            <v>86</v>
          </cell>
        </row>
        <row r="49">
          <cell r="A49" t="str">
            <v>杨淼</v>
          </cell>
          <cell r="B49" t="str">
            <v>86</v>
          </cell>
        </row>
        <row r="50">
          <cell r="A50" t="str">
            <v>胡茂松</v>
          </cell>
          <cell r="B50" t="str">
            <v>91</v>
          </cell>
        </row>
        <row r="51">
          <cell r="A51" t="str">
            <v>祁少泽</v>
          </cell>
          <cell r="B51" t="str">
            <v>84</v>
          </cell>
        </row>
        <row r="52">
          <cell r="A52" t="str">
            <v>王圆凯</v>
          </cell>
          <cell r="B52" t="str">
            <v>83</v>
          </cell>
        </row>
        <row r="53">
          <cell r="A53" t="str">
            <v>宋广吉</v>
          </cell>
          <cell r="B53" t="str">
            <v>82</v>
          </cell>
        </row>
        <row r="54">
          <cell r="A54" t="str">
            <v>章云涛</v>
          </cell>
          <cell r="B54" t="str">
            <v>76</v>
          </cell>
        </row>
        <row r="55">
          <cell r="A55" t="str">
            <v>黄佳鑫</v>
          </cell>
          <cell r="B55" t="str">
            <v>79</v>
          </cell>
        </row>
        <row r="56">
          <cell r="A56" t="str">
            <v>朱启圣</v>
          </cell>
          <cell r="B56" t="str">
            <v>82</v>
          </cell>
        </row>
        <row r="57">
          <cell r="A57" t="str">
            <v>袁大宇</v>
          </cell>
          <cell r="B57" t="str">
            <v>71</v>
          </cell>
        </row>
        <row r="58">
          <cell r="A58" t="str">
            <v>易雨虹</v>
          </cell>
          <cell r="B58" t="str">
            <v>84</v>
          </cell>
        </row>
        <row r="59">
          <cell r="A59" t="str">
            <v>向巴斯朗</v>
          </cell>
          <cell r="B59" t="str">
            <v>70</v>
          </cell>
        </row>
        <row r="60">
          <cell r="A60" t="str">
            <v>林家乐</v>
          </cell>
          <cell r="B60" t="str">
            <v>66</v>
          </cell>
        </row>
        <row r="61">
          <cell r="A61" t="str">
            <v>熊宇杰</v>
          </cell>
          <cell r="B61" t="str">
            <v>70</v>
          </cell>
        </row>
        <row r="62">
          <cell r="A62" t="str">
            <v>袁杭</v>
          </cell>
          <cell r="B62" t="str">
            <v>81</v>
          </cell>
        </row>
        <row r="63">
          <cell r="A63" t="str">
            <v>李诚</v>
          </cell>
          <cell r="B63" t="str">
            <v>72</v>
          </cell>
        </row>
        <row r="64">
          <cell r="A64" t="str">
            <v>陈锴</v>
          </cell>
          <cell r="B64" t="str">
            <v>87</v>
          </cell>
        </row>
        <row r="65">
          <cell r="A65" t="str">
            <v>周大伟</v>
          </cell>
          <cell r="B65" t="str">
            <v>85</v>
          </cell>
        </row>
        <row r="66">
          <cell r="A66" t="str">
            <v>李进奋</v>
          </cell>
          <cell r="B66" t="str">
            <v>77</v>
          </cell>
        </row>
        <row r="67">
          <cell r="A67" t="str">
            <v>凌皓</v>
          </cell>
          <cell r="B67" t="str">
            <v>78</v>
          </cell>
        </row>
        <row r="68">
          <cell r="A68" t="str">
            <v>郑思恒</v>
          </cell>
          <cell r="B68" t="str">
            <v>74</v>
          </cell>
        </row>
        <row r="69">
          <cell r="A69" t="str">
            <v>吴陈虹</v>
          </cell>
          <cell r="B69" t="str">
            <v>87</v>
          </cell>
        </row>
        <row r="70">
          <cell r="A70" t="str">
            <v>邱俊洋</v>
          </cell>
          <cell r="B70" t="str">
            <v>76</v>
          </cell>
        </row>
        <row r="71">
          <cell r="A71" t="str">
            <v>蒋炜奕</v>
          </cell>
          <cell r="B71" t="str">
            <v>85</v>
          </cell>
        </row>
        <row r="72">
          <cell r="A72" t="str">
            <v>郭伟业</v>
          </cell>
          <cell r="B72" t="str">
            <v>88</v>
          </cell>
        </row>
        <row r="73">
          <cell r="A73" t="str">
            <v>金海洋</v>
          </cell>
          <cell r="B73" t="str">
            <v>90</v>
          </cell>
        </row>
        <row r="74">
          <cell r="A74" t="str">
            <v>王海伦</v>
          </cell>
          <cell r="B74" t="str">
            <v>76</v>
          </cell>
        </row>
        <row r="75">
          <cell r="A75" t="str">
            <v>彭笳华</v>
          </cell>
          <cell r="B75" t="str">
            <v>90</v>
          </cell>
        </row>
        <row r="76">
          <cell r="A76" t="str">
            <v>周家谊</v>
          </cell>
          <cell r="B76" t="str">
            <v>75</v>
          </cell>
        </row>
        <row r="77">
          <cell r="A77" t="str">
            <v>张毅涛</v>
          </cell>
          <cell r="B77" t="str">
            <v>72</v>
          </cell>
        </row>
        <row r="78">
          <cell r="A78" t="str">
            <v>董泽冈</v>
          </cell>
          <cell r="B78" t="str">
            <v>76</v>
          </cell>
        </row>
        <row r="79">
          <cell r="A79" t="str">
            <v>潘恩伟</v>
          </cell>
          <cell r="B79" t="str">
            <v>79</v>
          </cell>
        </row>
        <row r="80">
          <cell r="A80" t="str">
            <v>张文豪</v>
          </cell>
          <cell r="B80" t="str">
            <v>88</v>
          </cell>
        </row>
        <row r="81">
          <cell r="A81" t="str">
            <v>蔡高焕</v>
          </cell>
          <cell r="B81" t="str">
            <v>79</v>
          </cell>
        </row>
        <row r="82">
          <cell r="A82" t="str">
            <v>刘桐溪</v>
          </cell>
          <cell r="B82" t="str">
            <v>91</v>
          </cell>
        </row>
        <row r="83">
          <cell r="A83" t="str">
            <v>张子豪</v>
          </cell>
          <cell r="B83" t="str">
            <v>84</v>
          </cell>
        </row>
        <row r="84">
          <cell r="A84" t="str">
            <v>汪肇梵</v>
          </cell>
          <cell r="B84" t="str">
            <v>77</v>
          </cell>
        </row>
        <row r="85">
          <cell r="A85" t="str">
            <v>张家瑞</v>
          </cell>
          <cell r="B85" t="str">
            <v>90</v>
          </cell>
        </row>
        <row r="86">
          <cell r="A86" t="str">
            <v>孟祥晨</v>
          </cell>
          <cell r="B86" t="str">
            <v>75</v>
          </cell>
        </row>
        <row r="87">
          <cell r="A87" t="str">
            <v>裘钧尧</v>
          </cell>
          <cell r="B87" t="str">
            <v>99</v>
          </cell>
        </row>
        <row r="88">
          <cell r="A88" t="str">
            <v>赵依航</v>
          </cell>
          <cell r="B88" t="str">
            <v>60</v>
          </cell>
        </row>
        <row r="89">
          <cell r="A89" t="str">
            <v>杨思宇</v>
          </cell>
          <cell r="B89" t="str">
            <v>84</v>
          </cell>
        </row>
        <row r="90">
          <cell r="A90" t="str">
            <v>柴天成</v>
          </cell>
          <cell r="B90" t="str">
            <v>72</v>
          </cell>
        </row>
        <row r="91">
          <cell r="A91" t="str">
            <v>李航</v>
          </cell>
          <cell r="B91" t="str">
            <v>60</v>
          </cell>
        </row>
        <row r="92">
          <cell r="A92" t="str">
            <v>宋子涵</v>
          </cell>
          <cell r="B92" t="str">
            <v>87</v>
          </cell>
        </row>
        <row r="93">
          <cell r="A93" t="str">
            <v>钟尤键</v>
          </cell>
          <cell r="B93" t="str">
            <v>60</v>
          </cell>
        </row>
        <row r="94">
          <cell r="A94" t="str">
            <v>曾勇</v>
          </cell>
          <cell r="B94" t="str">
            <v>82</v>
          </cell>
        </row>
        <row r="95">
          <cell r="A95" t="str">
            <v>张钰雯</v>
          </cell>
          <cell r="B95" t="str">
            <v>88</v>
          </cell>
        </row>
        <row r="96">
          <cell r="A96" t="str">
            <v>谢育翔</v>
          </cell>
          <cell r="B96" t="str">
            <v>72</v>
          </cell>
        </row>
        <row r="97">
          <cell r="A97" t="str">
            <v>韦毅豪</v>
          </cell>
          <cell r="B97" t="str">
            <v>71</v>
          </cell>
        </row>
        <row r="98">
          <cell r="A98" t="str">
            <v>张草灵</v>
          </cell>
          <cell r="B98" t="str">
            <v>82</v>
          </cell>
        </row>
        <row r="99">
          <cell r="A99" t="str">
            <v>王子雨</v>
          </cell>
          <cell r="B99" t="str">
            <v>74</v>
          </cell>
        </row>
        <row r="100">
          <cell r="A100" t="str">
            <v>蔡善天</v>
          </cell>
          <cell r="B100" t="str">
            <v>83</v>
          </cell>
        </row>
        <row r="101">
          <cell r="A101" t="str">
            <v>张家辉</v>
          </cell>
          <cell r="B101" t="str">
            <v>96</v>
          </cell>
        </row>
        <row r="102">
          <cell r="A102" t="str">
            <v>余昊轩</v>
          </cell>
          <cell r="B102" t="str">
            <v>84</v>
          </cell>
        </row>
        <row r="103">
          <cell r="A103" t="str">
            <v>吴展鹏</v>
          </cell>
          <cell r="B103" t="str">
            <v>80</v>
          </cell>
        </row>
        <row r="104">
          <cell r="A104" t="str">
            <v>周杭兴</v>
          </cell>
          <cell r="B104" t="str">
            <v>84</v>
          </cell>
        </row>
        <row r="105">
          <cell r="A105" t="str">
            <v>邱奕铭</v>
          </cell>
          <cell r="B105" t="str">
            <v>83</v>
          </cell>
        </row>
        <row r="106">
          <cell r="A106" t="str">
            <v>王建涛</v>
          </cell>
          <cell r="B106" t="str">
            <v>70</v>
          </cell>
        </row>
        <row r="107">
          <cell r="A107" t="str">
            <v>寿一凡</v>
          </cell>
          <cell r="B107" t="str">
            <v>84</v>
          </cell>
        </row>
        <row r="108">
          <cell r="A108" t="str">
            <v>俞卢熠</v>
          </cell>
          <cell r="B108" t="str">
            <v>89</v>
          </cell>
        </row>
        <row r="109">
          <cell r="A109" t="str">
            <v>张腾之</v>
          </cell>
          <cell r="B109" t="str">
            <v>76</v>
          </cell>
        </row>
        <row r="110">
          <cell r="A110" t="str">
            <v>叶怀瑾</v>
          </cell>
          <cell r="B110" t="str">
            <v>78</v>
          </cell>
        </row>
        <row r="111">
          <cell r="A111" t="str">
            <v>张浩</v>
          </cell>
          <cell r="B111" t="str">
            <v>76</v>
          </cell>
        </row>
        <row r="112">
          <cell r="A112" t="str">
            <v>王梓臣</v>
          </cell>
          <cell r="B112" t="str">
            <v>84</v>
          </cell>
        </row>
        <row r="113">
          <cell r="A113" t="str">
            <v>马思远</v>
          </cell>
          <cell r="B113" t="str">
            <v>70</v>
          </cell>
        </row>
        <row r="114">
          <cell r="A114" t="str">
            <v>陈欣颜</v>
          </cell>
          <cell r="B114" t="str">
            <v>73</v>
          </cell>
        </row>
        <row r="115">
          <cell r="A115" t="str">
            <v>张拯玮</v>
          </cell>
          <cell r="B115" t="str">
            <v>92</v>
          </cell>
        </row>
        <row r="116">
          <cell r="A116" t="str">
            <v>王艺达</v>
          </cell>
          <cell r="B116" t="str">
            <v>80</v>
          </cell>
        </row>
        <row r="117">
          <cell r="A117" t="str">
            <v>王子兴嘉</v>
          </cell>
          <cell r="B117" t="str">
            <v>85</v>
          </cell>
        </row>
        <row r="118">
          <cell r="A118" t="str">
            <v>谢明慧</v>
          </cell>
          <cell r="B118" t="str">
            <v>90</v>
          </cell>
        </row>
        <row r="119">
          <cell r="A119" t="str">
            <v>杨宇轩</v>
          </cell>
          <cell r="B119" t="str">
            <v>74</v>
          </cell>
        </row>
        <row r="120">
          <cell r="A120" t="str">
            <v>谢心成</v>
          </cell>
          <cell r="B120" t="str">
            <v>79</v>
          </cell>
        </row>
        <row r="121">
          <cell r="A121" t="str">
            <v>孙辉</v>
          </cell>
          <cell r="B121" t="str">
            <v>91</v>
          </cell>
        </row>
        <row r="122">
          <cell r="A122" t="str">
            <v>梅文帅</v>
          </cell>
          <cell r="B122" t="str">
            <v>77</v>
          </cell>
        </row>
        <row r="123">
          <cell r="A123" t="str">
            <v>梁威</v>
          </cell>
          <cell r="B123" t="str">
            <v>94</v>
          </cell>
        </row>
        <row r="124">
          <cell r="A124" t="str">
            <v>任智涵</v>
          </cell>
          <cell r="B124" t="str">
            <v>84</v>
          </cell>
        </row>
        <row r="125">
          <cell r="A125" t="str">
            <v>欧阳子弦</v>
          </cell>
          <cell r="B125" t="str">
            <v>94</v>
          </cell>
        </row>
        <row r="126">
          <cell r="A126" t="str">
            <v>傅展翼</v>
          </cell>
          <cell r="B126" t="str">
            <v>79</v>
          </cell>
        </row>
        <row r="127">
          <cell r="A127" t="str">
            <v>白文杰</v>
          </cell>
          <cell r="B127" t="str">
            <v>88</v>
          </cell>
        </row>
        <row r="128">
          <cell r="A128" t="str">
            <v>林新哲</v>
          </cell>
          <cell r="B128" t="str">
            <v>72</v>
          </cell>
        </row>
        <row r="129">
          <cell r="A129" t="str">
            <v>程罗卫</v>
          </cell>
          <cell r="B129" t="str">
            <v>76</v>
          </cell>
        </row>
        <row r="130">
          <cell r="A130" t="str">
            <v>赵奕赫</v>
          </cell>
          <cell r="B130" t="str">
            <v>69</v>
          </cell>
        </row>
        <row r="131">
          <cell r="A131" t="str">
            <v>吴启涵</v>
          </cell>
          <cell r="B131" t="str">
            <v>88</v>
          </cell>
        </row>
        <row r="132">
          <cell r="A132" t="str">
            <v>李丰豪</v>
          </cell>
          <cell r="B132" t="str">
            <v>86</v>
          </cell>
        </row>
        <row r="133">
          <cell r="A133" t="str">
            <v>朱启睿</v>
          </cell>
          <cell r="B133" t="str">
            <v>77</v>
          </cell>
        </row>
        <row r="134">
          <cell r="A134" t="str">
            <v>花宇涵</v>
          </cell>
          <cell r="B134" t="str">
            <v>96</v>
          </cell>
        </row>
        <row r="135">
          <cell r="A135" t="str">
            <v>周佳玉</v>
          </cell>
          <cell r="B135" t="str">
            <v>76</v>
          </cell>
        </row>
        <row r="136">
          <cell r="A136" t="str">
            <v>余天洪</v>
          </cell>
          <cell r="B136" t="str">
            <v>87</v>
          </cell>
        </row>
        <row r="137">
          <cell r="A137" t="str">
            <v>吴宇扬</v>
          </cell>
          <cell r="B137" t="str">
            <v>62</v>
          </cell>
        </row>
        <row r="138">
          <cell r="A138" t="str">
            <v>郑名妤</v>
          </cell>
          <cell r="B138" t="str">
            <v>72</v>
          </cell>
        </row>
        <row r="139">
          <cell r="A139" t="str">
            <v>邬世堃</v>
          </cell>
          <cell r="B139" t="str">
            <v>76</v>
          </cell>
        </row>
        <row r="140">
          <cell r="A140" t="str">
            <v>段恒玮</v>
          </cell>
          <cell r="B140" t="str">
            <v>72</v>
          </cell>
        </row>
        <row r="141">
          <cell r="A141" t="str">
            <v>徐子豪</v>
          </cell>
          <cell r="B141" t="str">
            <v>72</v>
          </cell>
        </row>
        <row r="142">
          <cell r="A142" t="str">
            <v>郑宇</v>
          </cell>
          <cell r="B142" t="str">
            <v>74</v>
          </cell>
        </row>
        <row r="143">
          <cell r="A143" t="str">
            <v>谢俊浩</v>
          </cell>
          <cell r="B143" t="str">
            <v>72</v>
          </cell>
        </row>
        <row r="144">
          <cell r="A144" t="str">
            <v>贺淼楠</v>
          </cell>
          <cell r="B144" t="str">
            <v>70</v>
          </cell>
        </row>
        <row r="145">
          <cell r="A145" t="str">
            <v>索朗拥措</v>
          </cell>
          <cell r="B145" t="str">
            <v>80</v>
          </cell>
        </row>
        <row r="146">
          <cell r="A146" t="str">
            <v>赵锐</v>
          </cell>
          <cell r="B146" t="str">
            <v>79</v>
          </cell>
        </row>
        <row r="147">
          <cell r="A147" t="str">
            <v>周一孝</v>
          </cell>
          <cell r="B147" t="str">
            <v>88</v>
          </cell>
        </row>
        <row r="148">
          <cell r="A148" t="str">
            <v>方鑫欣</v>
          </cell>
          <cell r="B148" t="str">
            <v>90</v>
          </cell>
        </row>
        <row r="149">
          <cell r="A149" t="str">
            <v>楼业俊</v>
          </cell>
          <cell r="B149" t="str">
            <v>89</v>
          </cell>
        </row>
        <row r="150">
          <cell r="A150" t="str">
            <v>胡晚成</v>
          </cell>
          <cell r="B150" t="str">
            <v>86</v>
          </cell>
        </row>
        <row r="151">
          <cell r="A151" t="str">
            <v>耿克雕</v>
          </cell>
          <cell r="B151" t="str">
            <v>87</v>
          </cell>
        </row>
        <row r="152">
          <cell r="A152" t="str">
            <v>蒋祥</v>
          </cell>
          <cell r="B152" t="str">
            <v>62</v>
          </cell>
        </row>
        <row r="153">
          <cell r="A153" t="str">
            <v>向磊</v>
          </cell>
          <cell r="B153" t="str">
            <v>92</v>
          </cell>
        </row>
        <row r="154">
          <cell r="A154" t="str">
            <v>陈俊杰</v>
          </cell>
          <cell r="B154" t="str">
            <v>96</v>
          </cell>
        </row>
        <row r="155">
          <cell r="A155" t="str">
            <v>马瑜晨</v>
          </cell>
          <cell r="B155" t="str">
            <v>29</v>
          </cell>
        </row>
        <row r="156">
          <cell r="A156" t="str">
            <v>夏瑄廷</v>
          </cell>
          <cell r="B156" t="str">
            <v>29</v>
          </cell>
        </row>
        <row r="157">
          <cell r="A157" t="str">
            <v>马博祥</v>
          </cell>
          <cell r="B157" t="str">
            <v>67</v>
          </cell>
        </row>
        <row r="158">
          <cell r="A158" t="str">
            <v>张智杰</v>
          </cell>
          <cell r="B158" t="str">
            <v>60</v>
          </cell>
        </row>
        <row r="159">
          <cell r="A159" t="str">
            <v>俞铭杰</v>
          </cell>
          <cell r="B159" t="str">
            <v>62</v>
          </cell>
        </row>
        <row r="160">
          <cell r="A160" t="str">
            <v>阮新颜</v>
          </cell>
          <cell r="B160" t="str">
            <v>91</v>
          </cell>
        </row>
        <row r="161">
          <cell r="A161" t="str">
            <v>姚想</v>
          </cell>
          <cell r="B161" t="str">
            <v>89</v>
          </cell>
        </row>
        <row r="162">
          <cell r="A162" t="str">
            <v>任凯华</v>
          </cell>
          <cell r="B162" t="str">
            <v>93</v>
          </cell>
        </row>
        <row r="163">
          <cell r="A163" t="str">
            <v>倪伟文</v>
          </cell>
          <cell r="B163" t="str">
            <v>88</v>
          </cell>
        </row>
        <row r="164">
          <cell r="A164" t="str">
            <v>张晨阳</v>
          </cell>
          <cell r="B164" t="str">
            <v>93</v>
          </cell>
        </row>
        <row r="165">
          <cell r="A165" t="str">
            <v>於裕涛</v>
          </cell>
          <cell r="B165" t="str">
            <v>71</v>
          </cell>
        </row>
        <row r="166">
          <cell r="A166" t="str">
            <v>朱文照</v>
          </cell>
          <cell r="B166" t="str">
            <v>72</v>
          </cell>
        </row>
        <row r="167">
          <cell r="A167" t="str">
            <v>王铭翔</v>
          </cell>
          <cell r="B167" t="str">
            <v>72</v>
          </cell>
        </row>
        <row r="168">
          <cell r="A168" t="str">
            <v>朱志杰</v>
          </cell>
          <cell r="B168" t="str">
            <v>74</v>
          </cell>
        </row>
        <row r="169">
          <cell r="A169" t="str">
            <v>蔡世佑</v>
          </cell>
          <cell r="B169" t="str">
            <v>71</v>
          </cell>
        </row>
        <row r="170">
          <cell r="A170" t="str">
            <v>努尔加那提·加沙来提</v>
          </cell>
          <cell r="B170" t="str">
            <v>70</v>
          </cell>
        </row>
        <row r="171">
          <cell r="A171" t="str">
            <v>叶嘉齐</v>
          </cell>
          <cell r="B171" t="str">
            <v>74</v>
          </cell>
        </row>
        <row r="172">
          <cell r="A172" t="str">
            <v>黄禹豪</v>
          </cell>
          <cell r="B172" t="str">
            <v>89</v>
          </cell>
        </row>
        <row r="173">
          <cell r="A173" t="str">
            <v>黄崇恩</v>
          </cell>
          <cell r="B173" t="str">
            <v>94</v>
          </cell>
        </row>
        <row r="174">
          <cell r="A174" t="str">
            <v>陈颢鑫</v>
          </cell>
          <cell r="B174" t="str">
            <v>82</v>
          </cell>
        </row>
        <row r="175">
          <cell r="A175" t="str">
            <v>吴凤</v>
          </cell>
          <cell r="B175" t="str">
            <v>84</v>
          </cell>
        </row>
        <row r="176">
          <cell r="A176" t="str">
            <v>吕欣航</v>
          </cell>
          <cell r="B176" t="str">
            <v>93</v>
          </cell>
        </row>
        <row r="177">
          <cell r="A177" t="str">
            <v>吴诗泽</v>
          </cell>
          <cell r="B177" t="str">
            <v>85</v>
          </cell>
        </row>
        <row r="178">
          <cell r="A178" t="str">
            <v>刘欢</v>
          </cell>
          <cell r="B178" t="str">
            <v>78</v>
          </cell>
        </row>
        <row r="179">
          <cell r="A179" t="str">
            <v>傅乐钧</v>
          </cell>
          <cell r="B179" t="str">
            <v>86</v>
          </cell>
        </row>
        <row r="180">
          <cell r="A180" t="str">
            <v>高俊</v>
          </cell>
          <cell r="B180" t="str">
            <v>75</v>
          </cell>
        </row>
        <row r="181">
          <cell r="A181" t="str">
            <v>陈奕辉</v>
          </cell>
          <cell r="B181" t="str">
            <v>85</v>
          </cell>
        </row>
        <row r="182">
          <cell r="A182" t="str">
            <v>曹建淳</v>
          </cell>
          <cell r="B182" t="str">
            <v>86</v>
          </cell>
        </row>
        <row r="183">
          <cell r="A183" t="str">
            <v>黎哲轩</v>
          </cell>
          <cell r="B183" t="str">
            <v>89</v>
          </cell>
        </row>
        <row r="184">
          <cell r="A184" t="str">
            <v>谢铭</v>
          </cell>
          <cell r="B184" t="str">
            <v>86</v>
          </cell>
        </row>
        <row r="185">
          <cell r="A185" t="str">
            <v>辛启志</v>
          </cell>
          <cell r="B185" t="str">
            <v>91</v>
          </cell>
        </row>
        <row r="186">
          <cell r="A186" t="str">
            <v>崔李蒙</v>
          </cell>
          <cell r="B186" t="str">
            <v>72</v>
          </cell>
        </row>
        <row r="187">
          <cell r="A187" t="str">
            <v>刘泽滢</v>
          </cell>
          <cell r="B187" t="str">
            <v>79</v>
          </cell>
        </row>
        <row r="188">
          <cell r="A188" t="str">
            <v>李鑫源</v>
          </cell>
          <cell r="B188" t="str">
            <v>96</v>
          </cell>
        </row>
        <row r="189">
          <cell r="A189" t="str">
            <v>陈凌锋</v>
          </cell>
          <cell r="B189" t="str">
            <v>76</v>
          </cell>
        </row>
        <row r="190">
          <cell r="A190" t="str">
            <v>陈易扬</v>
          </cell>
          <cell r="B190" t="str">
            <v>93</v>
          </cell>
        </row>
        <row r="191">
          <cell r="A191" t="str">
            <v>陈万涵</v>
          </cell>
          <cell r="B191" t="str">
            <v>92</v>
          </cell>
        </row>
        <row r="192">
          <cell r="A192" t="str">
            <v>黄兴航</v>
          </cell>
          <cell r="B192" t="str">
            <v>90</v>
          </cell>
        </row>
        <row r="193">
          <cell r="A193" t="str">
            <v>聂潇羽</v>
          </cell>
          <cell r="B193" t="str">
            <v>83</v>
          </cell>
        </row>
        <row r="194">
          <cell r="A194" t="str">
            <v>厉丘杰</v>
          </cell>
          <cell r="B194" t="str">
            <v>76</v>
          </cell>
        </row>
        <row r="195">
          <cell r="A195" t="str">
            <v>刘翔</v>
          </cell>
          <cell r="B195" t="str">
            <v>86</v>
          </cell>
        </row>
        <row r="196">
          <cell r="A196" t="str">
            <v>罗涵</v>
          </cell>
          <cell r="B196" t="str">
            <v>80</v>
          </cell>
        </row>
        <row r="197">
          <cell r="A197" t="str">
            <v>宋万涛</v>
          </cell>
          <cell r="B197" t="str">
            <v>85</v>
          </cell>
        </row>
        <row r="198">
          <cell r="A198" t="str">
            <v>李彭泽</v>
          </cell>
          <cell r="B198" t="str">
            <v>75</v>
          </cell>
        </row>
        <row r="199">
          <cell r="A199" t="str">
            <v>孙胜伊</v>
          </cell>
          <cell r="B199" t="str">
            <v>80</v>
          </cell>
        </row>
        <row r="200">
          <cell r="A200" t="str">
            <v>邵渲恩</v>
          </cell>
          <cell r="B200" t="str">
            <v>72</v>
          </cell>
        </row>
        <row r="201">
          <cell r="A201" t="str">
            <v>来哲男</v>
          </cell>
          <cell r="B201" t="str">
            <v>66</v>
          </cell>
        </row>
        <row r="202">
          <cell r="A202" t="str">
            <v>董宇宸</v>
          </cell>
          <cell r="B202" t="str">
            <v>70</v>
          </cell>
        </row>
        <row r="203">
          <cell r="A203" t="str">
            <v>但嘉成</v>
          </cell>
          <cell r="B203" t="str">
            <v>88</v>
          </cell>
        </row>
        <row r="204">
          <cell r="A204" t="str">
            <v>蒋欣玥</v>
          </cell>
          <cell r="B204" t="str">
            <v>88</v>
          </cell>
        </row>
        <row r="205">
          <cell r="A205" t="str">
            <v>李旭东</v>
          </cell>
          <cell r="B205" t="str">
            <v>79</v>
          </cell>
        </row>
        <row r="206">
          <cell r="A206" t="str">
            <v>钟永亮</v>
          </cell>
          <cell r="B206" t="str">
            <v>77</v>
          </cell>
        </row>
        <row r="207">
          <cell r="A207" t="str">
            <v>杨健文</v>
          </cell>
          <cell r="B207" t="str">
            <v>86</v>
          </cell>
        </row>
        <row r="208">
          <cell r="A208" t="str">
            <v>刘轩瑞</v>
          </cell>
          <cell r="B208" t="str">
            <v>69</v>
          </cell>
        </row>
        <row r="209">
          <cell r="A209" t="str">
            <v>王舒涛</v>
          </cell>
          <cell r="B209" t="str">
            <v>70</v>
          </cell>
        </row>
        <row r="210">
          <cell r="A210" t="str">
            <v>陈晗钰</v>
          </cell>
          <cell r="B210" t="str">
            <v>71</v>
          </cell>
        </row>
        <row r="211">
          <cell r="A211" t="str">
            <v>林奕晨</v>
          </cell>
          <cell r="B211" t="str">
            <v>80</v>
          </cell>
        </row>
        <row r="212">
          <cell r="A212" t="str">
            <v>李凌凤</v>
          </cell>
          <cell r="B212" t="str">
            <v>78</v>
          </cell>
        </row>
        <row r="213">
          <cell r="A213" t="str">
            <v>蒋嘉</v>
          </cell>
          <cell r="B213" t="str">
            <v>85</v>
          </cell>
        </row>
        <row r="214">
          <cell r="A214" t="str">
            <v>何起杨</v>
          </cell>
          <cell r="B214" t="str">
            <v>98</v>
          </cell>
        </row>
        <row r="215">
          <cell r="A215" t="str">
            <v>徐夏天</v>
          </cell>
          <cell r="B215" t="str">
            <v>87</v>
          </cell>
        </row>
        <row r="216">
          <cell r="A216" t="str">
            <v>于洪泽</v>
          </cell>
          <cell r="B216" t="str">
            <v>83</v>
          </cell>
        </row>
        <row r="217">
          <cell r="A217" t="str">
            <v>周德硕</v>
          </cell>
          <cell r="B217" t="str">
            <v>79</v>
          </cell>
        </row>
        <row r="218">
          <cell r="A218" t="str">
            <v>谢易林</v>
          </cell>
          <cell r="B218" t="str">
            <v>42</v>
          </cell>
        </row>
        <row r="219">
          <cell r="A219" t="str">
            <v>万家豪</v>
          </cell>
          <cell r="B219" t="str">
            <v>72</v>
          </cell>
        </row>
        <row r="220">
          <cell r="A220" t="str">
            <v>何向平</v>
          </cell>
          <cell r="B220" t="str">
            <v>92</v>
          </cell>
        </row>
        <row r="221">
          <cell r="A221" t="str">
            <v>王鑫涛</v>
          </cell>
          <cell r="B221" t="str">
            <v>92</v>
          </cell>
        </row>
        <row r="222">
          <cell r="A222" t="str">
            <v>安璐洋</v>
          </cell>
          <cell r="B222" t="str">
            <v>81</v>
          </cell>
        </row>
        <row r="223">
          <cell r="A223" t="str">
            <v>李香君</v>
          </cell>
          <cell r="B223" t="str">
            <v>95</v>
          </cell>
        </row>
        <row r="224">
          <cell r="A224" t="str">
            <v>陈贤睿</v>
          </cell>
          <cell r="B224" t="str">
            <v>84</v>
          </cell>
        </row>
        <row r="225">
          <cell r="A225" t="str">
            <v>易林</v>
          </cell>
          <cell r="B225" t="str">
            <v>90</v>
          </cell>
        </row>
        <row r="226">
          <cell r="A226" t="str">
            <v>覃莉茵</v>
          </cell>
          <cell r="B226" t="str">
            <v>92</v>
          </cell>
        </row>
        <row r="227">
          <cell r="A227" t="str">
            <v>贺添奥</v>
          </cell>
          <cell r="B227" t="str">
            <v>83</v>
          </cell>
        </row>
        <row r="228">
          <cell r="A228" t="str">
            <v>田金博</v>
          </cell>
          <cell r="B228" t="str">
            <v>79</v>
          </cell>
        </row>
        <row r="229">
          <cell r="A229" t="str">
            <v>徐佳怡</v>
          </cell>
          <cell r="B229" t="str">
            <v>74</v>
          </cell>
        </row>
        <row r="230">
          <cell r="A230" t="str">
            <v>韦荣霖</v>
          </cell>
          <cell r="B230" t="str">
            <v>73</v>
          </cell>
        </row>
        <row r="231">
          <cell r="A231" t="str">
            <v>李旭东</v>
          </cell>
          <cell r="B231" t="str">
            <v>77</v>
          </cell>
        </row>
        <row r="232">
          <cell r="A232" t="str">
            <v>于文昊</v>
          </cell>
          <cell r="B232" t="str">
            <v>72</v>
          </cell>
        </row>
        <row r="233">
          <cell r="A233" t="str">
            <v>尹金珠</v>
          </cell>
          <cell r="B233" t="str">
            <v>73</v>
          </cell>
        </row>
        <row r="234">
          <cell r="A234" t="str">
            <v>龚孝</v>
          </cell>
          <cell r="B234" t="str">
            <v>81</v>
          </cell>
        </row>
        <row r="235">
          <cell r="A235" t="str">
            <v>谢冬微</v>
          </cell>
          <cell r="B235" t="str">
            <v>78</v>
          </cell>
        </row>
        <row r="236">
          <cell r="A236" t="str">
            <v>周慧灵</v>
          </cell>
          <cell r="B236" t="str">
            <v>82</v>
          </cell>
        </row>
        <row r="237">
          <cell r="A237" t="str">
            <v>刘昱</v>
          </cell>
          <cell r="B237" t="str">
            <v>83</v>
          </cell>
        </row>
        <row r="238">
          <cell r="A238" t="str">
            <v>刘东临</v>
          </cell>
          <cell r="B238" t="str">
            <v>74</v>
          </cell>
        </row>
        <row r="239">
          <cell r="A239" t="str">
            <v>华钧泽</v>
          </cell>
          <cell r="B239" t="str">
            <v>81</v>
          </cell>
        </row>
        <row r="240">
          <cell r="A240" t="str">
            <v>蒙昌源</v>
          </cell>
          <cell r="B240" t="str">
            <v>79</v>
          </cell>
        </row>
        <row r="241">
          <cell r="A241" t="str">
            <v>孟莲花</v>
          </cell>
          <cell r="B241" t="str">
            <v>84</v>
          </cell>
        </row>
        <row r="242">
          <cell r="A242" t="str">
            <v>孙汉源</v>
          </cell>
          <cell r="B242" t="str">
            <v>85</v>
          </cell>
        </row>
        <row r="243">
          <cell r="A243" t="str">
            <v>王奕晗</v>
          </cell>
          <cell r="B243" t="str">
            <v>92</v>
          </cell>
        </row>
        <row r="244">
          <cell r="A244" t="str">
            <v>朱子颢</v>
          </cell>
          <cell r="B244" t="str">
            <v>87</v>
          </cell>
        </row>
        <row r="245">
          <cell r="A245" t="str">
            <v>沈捷</v>
          </cell>
          <cell r="B245" t="str">
            <v>96</v>
          </cell>
        </row>
        <row r="246">
          <cell r="A246" t="str">
            <v>吕菲菲</v>
          </cell>
          <cell r="B246" t="str">
            <v>80</v>
          </cell>
        </row>
        <row r="247">
          <cell r="A247" t="str">
            <v>胡俊杰</v>
          </cell>
          <cell r="B247" t="str">
            <v>64</v>
          </cell>
        </row>
        <row r="248">
          <cell r="A248" t="str">
            <v>李佳兴</v>
          </cell>
          <cell r="B248" t="str">
            <v>63</v>
          </cell>
        </row>
        <row r="249">
          <cell r="A249" t="str">
            <v>管智意</v>
          </cell>
          <cell r="B249" t="str">
            <v>65</v>
          </cell>
        </row>
        <row r="250">
          <cell r="A250" t="str">
            <v>许辰昱</v>
          </cell>
          <cell r="B250" t="str">
            <v>80</v>
          </cell>
        </row>
        <row r="251">
          <cell r="A251" t="str">
            <v>刘建忠</v>
          </cell>
          <cell r="B251" t="str">
            <v>72</v>
          </cell>
        </row>
        <row r="252">
          <cell r="A252" t="str">
            <v>唐浩轩</v>
          </cell>
          <cell r="B252" t="str">
            <v>82</v>
          </cell>
        </row>
        <row r="253">
          <cell r="A253" t="str">
            <v>徐添野</v>
          </cell>
          <cell r="B253" t="str">
            <v>78</v>
          </cell>
        </row>
        <row r="254">
          <cell r="A254" t="str">
            <v>张珉赫</v>
          </cell>
          <cell r="B254" t="str">
            <v>61</v>
          </cell>
        </row>
        <row r="255">
          <cell r="A255" t="str">
            <v>石博璨</v>
          </cell>
          <cell r="B255" t="str">
            <v>60</v>
          </cell>
        </row>
        <row r="256">
          <cell r="A256" t="str">
            <v>胡耀宇</v>
          </cell>
          <cell r="B256" t="str">
            <v>86</v>
          </cell>
        </row>
        <row r="257">
          <cell r="A257" t="str">
            <v>陈慧婷</v>
          </cell>
          <cell r="B257" t="str">
            <v>73</v>
          </cell>
        </row>
        <row r="258">
          <cell r="A258" t="str">
            <v>张翔</v>
          </cell>
          <cell r="B258" t="str">
            <v>70</v>
          </cell>
        </row>
        <row r="259">
          <cell r="A259" t="str">
            <v>徐佳诚</v>
          </cell>
          <cell r="B259" t="str">
            <v>43</v>
          </cell>
        </row>
        <row r="260">
          <cell r="A260" t="str">
            <v>汪奕辰</v>
          </cell>
          <cell r="B260" t="str">
            <v>86</v>
          </cell>
        </row>
        <row r="261">
          <cell r="A261" t="str">
            <v>覃可盈</v>
          </cell>
          <cell r="B261" t="str">
            <v>90</v>
          </cell>
        </row>
        <row r="262">
          <cell r="A262" t="str">
            <v>李周鸿</v>
          </cell>
          <cell r="B262" t="str">
            <v>93</v>
          </cell>
        </row>
        <row r="263">
          <cell r="A263" t="str">
            <v>刘好</v>
          </cell>
          <cell r="B263" t="str">
            <v>60</v>
          </cell>
        </row>
        <row r="264">
          <cell r="A264" t="str">
            <v>夏悦天</v>
          </cell>
          <cell r="B264" t="str">
            <v>82</v>
          </cell>
        </row>
        <row r="265">
          <cell r="A265" t="str">
            <v>宋雅楠</v>
          </cell>
          <cell r="B265" t="str">
            <v>76</v>
          </cell>
        </row>
        <row r="266">
          <cell r="A266" t="str">
            <v>王泽</v>
          </cell>
          <cell r="B266" t="str">
            <v>99</v>
          </cell>
        </row>
        <row r="267">
          <cell r="A267" t="str">
            <v>张睿翔</v>
          </cell>
          <cell r="B267" t="str">
            <v>87</v>
          </cell>
        </row>
        <row r="268">
          <cell r="A268" t="str">
            <v>冯展博</v>
          </cell>
          <cell r="B268" t="str">
            <v>83</v>
          </cell>
        </row>
        <row r="269">
          <cell r="A269" t="str">
            <v>高玥</v>
          </cell>
          <cell r="B269" t="str">
            <v>95</v>
          </cell>
        </row>
        <row r="270">
          <cell r="A270" t="str">
            <v>吴悠</v>
          </cell>
          <cell r="B270" t="str">
            <v>97</v>
          </cell>
        </row>
        <row r="271">
          <cell r="A271" t="str">
            <v>陈鑫楠</v>
          </cell>
          <cell r="B271" t="str">
            <v>97</v>
          </cell>
        </row>
        <row r="272">
          <cell r="A272" t="str">
            <v>胡鑫</v>
          </cell>
          <cell r="B272" t="str">
            <v>85</v>
          </cell>
        </row>
        <row r="273">
          <cell r="A273" t="str">
            <v>徐嘉俊</v>
          </cell>
          <cell r="B273" t="str">
            <v>72</v>
          </cell>
        </row>
        <row r="274">
          <cell r="A274" t="str">
            <v>吴哲轩</v>
          </cell>
          <cell r="B274" t="str">
            <v>88</v>
          </cell>
        </row>
        <row r="275">
          <cell r="A275" t="str">
            <v>李虹雨</v>
          </cell>
          <cell r="B275" t="str">
            <v>93</v>
          </cell>
        </row>
        <row r="276">
          <cell r="A276" t="str">
            <v>郭子鹏</v>
          </cell>
          <cell r="B276" t="str">
            <v>77</v>
          </cell>
        </row>
        <row r="277">
          <cell r="A277" t="str">
            <v>权浩威</v>
          </cell>
          <cell r="B277" t="str">
            <v>73</v>
          </cell>
        </row>
        <row r="278">
          <cell r="A278" t="str">
            <v>张嘉航</v>
          </cell>
          <cell r="B278" t="str">
            <v>75</v>
          </cell>
        </row>
        <row r="279">
          <cell r="A279" t="str">
            <v>覃铂涵</v>
          </cell>
          <cell r="B279" t="str">
            <v>72</v>
          </cell>
        </row>
        <row r="280">
          <cell r="A280" t="str">
            <v>刘金涛</v>
          </cell>
          <cell r="B280" t="str">
            <v>70</v>
          </cell>
        </row>
        <row r="281">
          <cell r="A281" t="str">
            <v>朱响</v>
          </cell>
          <cell r="B281" t="str">
            <v>76</v>
          </cell>
        </row>
        <row r="282">
          <cell r="A282" t="str">
            <v>林睿祺</v>
          </cell>
          <cell r="B282" t="str">
            <v>77</v>
          </cell>
        </row>
        <row r="283">
          <cell r="A283" t="str">
            <v>金涛</v>
          </cell>
          <cell r="B283" t="str">
            <v>90</v>
          </cell>
        </row>
        <row r="284">
          <cell r="A284" t="str">
            <v>韦小棋</v>
          </cell>
          <cell r="B284" t="str">
            <v>88</v>
          </cell>
        </row>
        <row r="285">
          <cell r="A285" t="str">
            <v>徐云鹏</v>
          </cell>
          <cell r="B285" t="str">
            <v>73</v>
          </cell>
        </row>
        <row r="286">
          <cell r="A286" t="str">
            <v>廖茂杰</v>
          </cell>
          <cell r="B286" t="str">
            <v>78</v>
          </cell>
        </row>
        <row r="287">
          <cell r="A287" t="str">
            <v>马嘉琦</v>
          </cell>
          <cell r="B287" t="str">
            <v>76</v>
          </cell>
        </row>
        <row r="288">
          <cell r="A288" t="str">
            <v>任江航</v>
          </cell>
          <cell r="B288" t="str">
            <v>79</v>
          </cell>
        </row>
        <row r="289">
          <cell r="A289" t="str">
            <v>林孙祺</v>
          </cell>
          <cell r="B289" t="str">
            <v>96</v>
          </cell>
        </row>
        <row r="290">
          <cell r="A290" t="str">
            <v>刘撼宇</v>
          </cell>
          <cell r="B290" t="str">
            <v>86</v>
          </cell>
        </row>
        <row r="291">
          <cell r="A291" t="str">
            <v>周含冰</v>
          </cell>
          <cell r="B291" t="str">
            <v>96</v>
          </cell>
        </row>
        <row r="292">
          <cell r="A292" t="str">
            <v>池杭寰</v>
          </cell>
          <cell r="B292" t="str">
            <v>87</v>
          </cell>
        </row>
        <row r="293">
          <cell r="A293" t="str">
            <v>葛耀薪</v>
          </cell>
          <cell r="B293" t="str">
            <v>86</v>
          </cell>
        </row>
        <row r="294">
          <cell r="A294" t="str">
            <v>孙霄尧</v>
          </cell>
          <cell r="B294" t="str">
            <v>82</v>
          </cell>
        </row>
        <row r="295">
          <cell r="A295" t="str">
            <v>钱伟</v>
          </cell>
          <cell r="B295" t="str">
            <v>81</v>
          </cell>
        </row>
        <row r="296">
          <cell r="A296" t="str">
            <v>黄浩南</v>
          </cell>
          <cell r="B296" t="str">
            <v>85</v>
          </cell>
        </row>
        <row r="297">
          <cell r="A297" t="str">
            <v>曹睿成</v>
          </cell>
          <cell r="B297" t="str">
            <v>71</v>
          </cell>
        </row>
        <row r="298">
          <cell r="A298" t="str">
            <v>李文轩</v>
          </cell>
          <cell r="B298" t="str">
            <v>79</v>
          </cell>
        </row>
        <row r="299">
          <cell r="A299" t="str">
            <v>赵彧骁</v>
          </cell>
          <cell r="B299" t="str">
            <v>60</v>
          </cell>
        </row>
        <row r="300">
          <cell r="A300" t="str">
            <v>康铭赫</v>
          </cell>
          <cell r="B300" t="str">
            <v>64</v>
          </cell>
        </row>
        <row r="301">
          <cell r="A301" t="str">
            <v>刘戬</v>
          </cell>
          <cell r="B301" t="str">
            <v>71</v>
          </cell>
        </row>
        <row r="302">
          <cell r="A302" t="str">
            <v>赵方洲</v>
          </cell>
          <cell r="B302" t="str">
            <v>93</v>
          </cell>
        </row>
        <row r="303">
          <cell r="A303" t="str">
            <v>曹宸菡</v>
          </cell>
          <cell r="B303" t="str">
            <v>97</v>
          </cell>
        </row>
        <row r="304">
          <cell r="A304" t="str">
            <v>章锴闻</v>
          </cell>
          <cell r="B304" t="str">
            <v>19</v>
          </cell>
        </row>
        <row r="305">
          <cell r="A305" t="str">
            <v>李永翔</v>
          </cell>
          <cell r="B305" t="str">
            <v>78</v>
          </cell>
        </row>
        <row r="306">
          <cell r="A306" t="str">
            <v>周子皓</v>
          </cell>
          <cell r="B306" t="str">
            <v>81</v>
          </cell>
        </row>
        <row r="307">
          <cell r="A307" t="str">
            <v>骆子涵</v>
          </cell>
          <cell r="B307" t="str">
            <v>71</v>
          </cell>
        </row>
        <row r="308">
          <cell r="A308" t="str">
            <v>吕卓</v>
          </cell>
          <cell r="B308" t="str">
            <v>74</v>
          </cell>
        </row>
        <row r="309">
          <cell r="A309" t="str">
            <v>徐凯悦</v>
          </cell>
          <cell r="B309" t="str">
            <v>74</v>
          </cell>
        </row>
        <row r="310">
          <cell r="A310" t="str">
            <v>何心宇</v>
          </cell>
          <cell r="B310" t="str">
            <v>70</v>
          </cell>
        </row>
        <row r="311">
          <cell r="A311" t="str">
            <v>梁雯博</v>
          </cell>
          <cell r="B311" t="str">
            <v>72</v>
          </cell>
        </row>
        <row r="312">
          <cell r="A312" t="str">
            <v>刘云龙</v>
          </cell>
          <cell r="B312" t="str">
            <v>79</v>
          </cell>
        </row>
        <row r="313">
          <cell r="A313" t="str">
            <v>李建龙</v>
          </cell>
          <cell r="B313" t="str">
            <v>73</v>
          </cell>
        </row>
        <row r="314">
          <cell r="A314" t="str">
            <v>诸琮祺</v>
          </cell>
          <cell r="B314" t="str">
            <v>94</v>
          </cell>
        </row>
        <row r="315">
          <cell r="A315" t="str">
            <v>胡宇涛</v>
          </cell>
          <cell r="B315" t="str">
            <v>74</v>
          </cell>
        </row>
        <row r="316">
          <cell r="A316" t="str">
            <v>李若非</v>
          </cell>
          <cell r="B316" t="str">
            <v>82</v>
          </cell>
        </row>
        <row r="317">
          <cell r="A317" t="str">
            <v>杨雨涵</v>
          </cell>
          <cell r="B317" t="str">
            <v>82</v>
          </cell>
        </row>
        <row r="318">
          <cell r="A318" t="str">
            <v>王浩磊</v>
          </cell>
          <cell r="B318" t="str">
            <v>60</v>
          </cell>
        </row>
        <row r="319">
          <cell r="A319" t="str">
            <v>姜天为</v>
          </cell>
          <cell r="B319" t="str">
            <v>89</v>
          </cell>
        </row>
        <row r="320">
          <cell r="A320" t="str">
            <v>郑怡乐</v>
          </cell>
          <cell r="B320" t="str">
            <v>80</v>
          </cell>
        </row>
        <row r="321">
          <cell r="A321" t="str">
            <v>李迪迪</v>
          </cell>
          <cell r="B321" t="str">
            <v>79</v>
          </cell>
        </row>
        <row r="322">
          <cell r="A322" t="str">
            <v>虞佳铮</v>
          </cell>
          <cell r="B322" t="str">
            <v>65</v>
          </cell>
        </row>
        <row r="323">
          <cell r="A323" t="str">
            <v>张鑫荷</v>
          </cell>
          <cell r="B323" t="str">
            <v>86</v>
          </cell>
        </row>
        <row r="324">
          <cell r="A324" t="str">
            <v>王拓</v>
          </cell>
          <cell r="B324" t="str">
            <v>80</v>
          </cell>
        </row>
        <row r="325">
          <cell r="A325" t="str">
            <v>刘峻成</v>
          </cell>
          <cell r="B325" t="str">
            <v>71</v>
          </cell>
        </row>
        <row r="326">
          <cell r="A326" t="str">
            <v>金奕喆</v>
          </cell>
          <cell r="B326" t="str">
            <v>81</v>
          </cell>
        </row>
        <row r="327">
          <cell r="A327" t="str">
            <v>万俊超</v>
          </cell>
          <cell r="B327" t="str">
            <v>76</v>
          </cell>
        </row>
        <row r="328">
          <cell r="A328" t="str">
            <v>敖逸轩</v>
          </cell>
          <cell r="B328" t="str">
            <v>86</v>
          </cell>
        </row>
        <row r="329">
          <cell r="A329" t="str">
            <v>吴伊南</v>
          </cell>
          <cell r="B329" t="str">
            <v>84</v>
          </cell>
        </row>
        <row r="330">
          <cell r="A330" t="str">
            <v>闫诺风</v>
          </cell>
          <cell r="B330" t="str">
            <v>86</v>
          </cell>
        </row>
        <row r="331">
          <cell r="A331" t="str">
            <v>晏如彤</v>
          </cell>
          <cell r="B331" t="str">
            <v>77</v>
          </cell>
        </row>
        <row r="332">
          <cell r="A332" t="str">
            <v>何国能</v>
          </cell>
          <cell r="B332" t="str">
            <v>77</v>
          </cell>
        </row>
        <row r="333">
          <cell r="A333" t="str">
            <v>唐欧龙</v>
          </cell>
          <cell r="B333" t="str">
            <v>72</v>
          </cell>
        </row>
        <row r="334">
          <cell r="A334" t="str">
            <v>魏杰</v>
          </cell>
          <cell r="B334" t="str">
            <v>93</v>
          </cell>
        </row>
        <row r="335">
          <cell r="A335" t="str">
            <v>沈秋月</v>
          </cell>
          <cell r="B335" t="str">
            <v>60</v>
          </cell>
        </row>
        <row r="336">
          <cell r="A336" t="str">
            <v>胡橙浩</v>
          </cell>
          <cell r="B336" t="str">
            <v>91</v>
          </cell>
        </row>
        <row r="337">
          <cell r="A337" t="str">
            <v>张朝阳</v>
          </cell>
          <cell r="B337" t="str">
            <v>83</v>
          </cell>
        </row>
        <row r="338">
          <cell r="A338" t="str">
            <v>周新凯</v>
          </cell>
          <cell r="B338" t="str">
            <v>93</v>
          </cell>
        </row>
        <row r="339">
          <cell r="A339" t="str">
            <v>段家乐</v>
          </cell>
          <cell r="B339" t="str">
            <v>92</v>
          </cell>
        </row>
        <row r="340">
          <cell r="A340" t="str">
            <v>金敬昊</v>
          </cell>
          <cell r="B340" t="str">
            <v>74</v>
          </cell>
        </row>
        <row r="341">
          <cell r="A341" t="str">
            <v>伍尔皓</v>
          </cell>
          <cell r="B341" t="str">
            <v>88</v>
          </cell>
        </row>
        <row r="342">
          <cell r="A342" t="str">
            <v>何沅泽</v>
          </cell>
          <cell r="B342" t="str">
            <v>89</v>
          </cell>
        </row>
        <row r="343">
          <cell r="A343" t="str">
            <v>张泽涛</v>
          </cell>
          <cell r="B343" t="str">
            <v>83</v>
          </cell>
        </row>
        <row r="344">
          <cell r="A344" t="str">
            <v>李晓玮</v>
          </cell>
          <cell r="B344" t="str">
            <v>86</v>
          </cell>
        </row>
        <row r="345">
          <cell r="A345" t="str">
            <v>朱海佳</v>
          </cell>
          <cell r="B345" t="str">
            <v>93</v>
          </cell>
        </row>
        <row r="346">
          <cell r="A346" t="str">
            <v>汪世杰</v>
          </cell>
          <cell r="B346" t="str">
            <v>81</v>
          </cell>
        </row>
        <row r="347">
          <cell r="A347" t="str">
            <v>殷静怡</v>
          </cell>
          <cell r="B347" t="str">
            <v>93</v>
          </cell>
        </row>
        <row r="348">
          <cell r="A348" t="str">
            <v>杨王业</v>
          </cell>
          <cell r="B348" t="str">
            <v>86</v>
          </cell>
        </row>
        <row r="349">
          <cell r="A349" t="str">
            <v>冯邵旭</v>
          </cell>
          <cell r="B349" t="str">
            <v>84</v>
          </cell>
        </row>
        <row r="350">
          <cell r="A350" t="str">
            <v>郑颂扬</v>
          </cell>
          <cell r="B350" t="str">
            <v>69</v>
          </cell>
        </row>
        <row r="351">
          <cell r="A351" t="str">
            <v>金正博</v>
          </cell>
          <cell r="B351" t="str">
            <v>90</v>
          </cell>
        </row>
        <row r="352">
          <cell r="A352" t="str">
            <v>邹嘉和</v>
          </cell>
          <cell r="B352" t="str">
            <v>79</v>
          </cell>
        </row>
        <row r="353">
          <cell r="A353" t="str">
            <v>郭亚儒</v>
          </cell>
          <cell r="B353" t="str">
            <v>71</v>
          </cell>
        </row>
        <row r="354">
          <cell r="A354" t="str">
            <v>卢成骏</v>
          </cell>
          <cell r="B354" t="str">
            <v>73</v>
          </cell>
        </row>
        <row r="355">
          <cell r="A355" t="str">
            <v>赵科茗</v>
          </cell>
          <cell r="B355" t="str">
            <v>66</v>
          </cell>
        </row>
        <row r="356">
          <cell r="A356" t="str">
            <v>陆俊全</v>
          </cell>
          <cell r="B356" t="str">
            <v>76</v>
          </cell>
        </row>
        <row r="357">
          <cell r="A357" t="str">
            <v>蒙煜</v>
          </cell>
          <cell r="B357" t="str">
            <v>70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56"/>
  <sheetViews>
    <sheetView zoomScale="70" zoomScaleNormal="70" workbookViewId="0">
      <pane xSplit="4" ySplit="3" topLeftCell="E4" activePane="bottomRight" state="frozen"/>
      <selection/>
      <selection pane="topRight"/>
      <selection pane="bottomLeft"/>
      <selection pane="bottomRight" activeCell="A15" sqref="$A15:$XFD15"/>
    </sheetView>
  </sheetViews>
  <sheetFormatPr defaultColWidth="9" defaultRowHeight="14"/>
  <cols>
    <col min="1" max="1" width="9" style="1" customWidth="1"/>
    <col min="2" max="2" width="13.5" style="1" customWidth="1"/>
    <col min="3" max="3" width="13" style="1" customWidth="1"/>
    <col min="4" max="4" width="9" style="1" customWidth="1"/>
    <col min="5" max="5" width="18" style="1" customWidth="1"/>
    <col min="6" max="6" width="14" style="1" customWidth="1"/>
    <col min="7" max="7" width="9" style="1" customWidth="1"/>
    <col min="8" max="8" width="18" style="1" customWidth="1"/>
    <col min="9" max="11" width="9" style="1" customWidth="1"/>
    <col min="12" max="12" width="17" style="1" customWidth="1"/>
    <col min="13" max="13" width="18" style="1" customWidth="1"/>
    <col min="14" max="14" width="16" style="1" customWidth="1"/>
    <col min="15" max="15" width="9" style="1" customWidth="1"/>
    <col min="16" max="16" width="18" style="1" customWidth="1"/>
    <col min="17" max="17" width="15" style="1" customWidth="1"/>
    <col min="18" max="18" width="13" style="1" customWidth="1"/>
    <col min="19" max="19" width="16" style="1" customWidth="1"/>
    <col min="20" max="20" width="13" style="1" customWidth="1"/>
    <col min="21" max="21" width="15" style="1" customWidth="1"/>
    <col min="22" max="22" width="13" style="1" customWidth="1"/>
    <col min="23" max="23" width="17" style="1" customWidth="1"/>
    <col min="24" max="24" width="13" style="1" customWidth="1"/>
    <col min="25" max="25" width="16" style="1" customWidth="1"/>
    <col min="26" max="26" width="13" style="1" customWidth="1"/>
    <col min="27" max="27" width="18" style="1" customWidth="1"/>
    <col min="28" max="28" width="13" style="1" customWidth="1"/>
    <col min="29" max="29" width="16" style="1" customWidth="1"/>
    <col min="30" max="30" width="9" style="1" customWidth="1"/>
    <col min="31" max="31" width="17" style="1" customWidth="1"/>
    <col min="32" max="32" width="13" style="1" customWidth="1"/>
    <col min="33" max="33" width="9" style="1" customWidth="1"/>
    <col min="34" max="34" width="12.8" style="1" customWidth="1"/>
    <col min="35" max="37" width="9" style="1" customWidth="1"/>
    <col min="38" max="38" width="12.8" style="1" customWidth="1"/>
    <col min="39" max="39" width="9" style="1" customWidth="1"/>
    <col min="40" max="40" width="10" style="1" customWidth="1"/>
    <col min="41" max="16384" width="9" style="1" customWidth="1"/>
  </cols>
  <sheetData>
    <row r="1" ht="48.15" customHeight="1" spans="1:41">
      <c r="A1" s="2" t="s">
        <v>0</v>
      </c>
      <c r="B1" s="3"/>
      <c r="C1" s="3"/>
      <c r="D1" s="4"/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5" t="s">
        <v>25</v>
      </c>
      <c r="AD1" s="5" t="s">
        <v>26</v>
      </c>
      <c r="AE1" s="5" t="s">
        <v>27</v>
      </c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5" t="s">
        <v>33</v>
      </c>
      <c r="AL1" s="5" t="s">
        <v>34</v>
      </c>
      <c r="AM1" s="5" t="s">
        <v>35</v>
      </c>
      <c r="AN1" s="5" t="s">
        <v>36</v>
      </c>
    </row>
    <row r="2" ht="13" customHeight="1" spans="1:41">
      <c r="A2" s="6"/>
      <c r="B2" s="7"/>
      <c r="C2" s="7"/>
      <c r="D2" s="8"/>
      <c r="E2" s="9">
        <v>2</v>
      </c>
      <c r="F2" s="9">
        <v>1</v>
      </c>
      <c r="G2" s="9">
        <v>2</v>
      </c>
      <c r="H2" s="9">
        <v>1</v>
      </c>
      <c r="I2" s="9">
        <v>1</v>
      </c>
      <c r="J2" s="9">
        <v>1</v>
      </c>
      <c r="K2" s="9">
        <v>2</v>
      </c>
      <c r="L2" s="9">
        <v>4</v>
      </c>
      <c r="M2" s="9">
        <v>1</v>
      </c>
      <c r="N2" s="9">
        <v>4</v>
      </c>
      <c r="O2" s="9">
        <v>3.5</v>
      </c>
      <c r="P2" s="9">
        <v>1</v>
      </c>
      <c r="Q2" s="9">
        <v>2</v>
      </c>
      <c r="R2" s="9">
        <v>1</v>
      </c>
      <c r="S2" s="9">
        <v>3</v>
      </c>
      <c r="T2" s="9">
        <v>2</v>
      </c>
      <c r="U2" s="9">
        <v>3</v>
      </c>
      <c r="V2" s="9">
        <v>2</v>
      </c>
      <c r="W2" s="9">
        <v>4</v>
      </c>
      <c r="X2" s="9">
        <v>2</v>
      </c>
      <c r="Y2" s="9">
        <v>2</v>
      </c>
      <c r="Z2" s="9">
        <v>3</v>
      </c>
      <c r="AA2" s="9">
        <v>3</v>
      </c>
      <c r="AB2" s="9">
        <v>1</v>
      </c>
      <c r="AC2" s="9">
        <v>0</v>
      </c>
      <c r="AD2" s="9">
        <v>0</v>
      </c>
      <c r="AE2" s="9">
        <v>2</v>
      </c>
      <c r="AF2" s="10"/>
      <c r="AG2" s="10"/>
      <c r="AH2" s="10"/>
      <c r="AI2" s="10"/>
      <c r="AJ2" s="10"/>
      <c r="AK2" s="10"/>
      <c r="AL2" s="10"/>
      <c r="AM2" s="10"/>
      <c r="AN2" s="10"/>
    </row>
    <row r="3" ht="13" customHeight="1" spans="1:41">
      <c r="A3" s="9" t="s">
        <v>37</v>
      </c>
      <c r="B3" s="9" t="s">
        <v>38</v>
      </c>
      <c r="C3" s="9" t="s">
        <v>39</v>
      </c>
      <c r="D3" s="9" t="s">
        <v>40</v>
      </c>
      <c r="E3" s="5" t="s">
        <v>41</v>
      </c>
      <c r="F3" s="5" t="s">
        <v>41</v>
      </c>
      <c r="G3" s="5" t="s">
        <v>41</v>
      </c>
      <c r="H3" s="5" t="s">
        <v>41</v>
      </c>
      <c r="I3" s="5" t="s">
        <v>41</v>
      </c>
      <c r="J3" s="5" t="s">
        <v>41</v>
      </c>
      <c r="K3" s="5" t="s">
        <v>41</v>
      </c>
      <c r="L3" s="5" t="s">
        <v>41</v>
      </c>
      <c r="M3" s="5" t="s">
        <v>41</v>
      </c>
      <c r="N3" s="5" t="s">
        <v>41</v>
      </c>
      <c r="O3" s="5" t="s">
        <v>41</v>
      </c>
      <c r="P3" s="5" t="s">
        <v>41</v>
      </c>
      <c r="Q3" s="5" t="s">
        <v>41</v>
      </c>
      <c r="R3" s="5" t="s">
        <v>41</v>
      </c>
      <c r="S3" s="5" t="s">
        <v>41</v>
      </c>
      <c r="T3" s="5" t="s">
        <v>41</v>
      </c>
      <c r="U3" s="5" t="s">
        <v>41</v>
      </c>
      <c r="V3" s="5" t="s">
        <v>41</v>
      </c>
      <c r="W3" s="5" t="s">
        <v>41</v>
      </c>
      <c r="X3" s="5" t="s">
        <v>41</v>
      </c>
      <c r="Y3" s="5" t="s">
        <v>41</v>
      </c>
      <c r="Z3" s="5" t="s">
        <v>41</v>
      </c>
      <c r="AA3" s="5" t="s">
        <v>41</v>
      </c>
      <c r="AB3" s="5" t="s">
        <v>41</v>
      </c>
      <c r="AC3" s="5" t="s">
        <v>41</v>
      </c>
      <c r="AD3" s="5" t="s">
        <v>41</v>
      </c>
      <c r="AE3" s="5" t="s">
        <v>41</v>
      </c>
      <c r="AF3" s="11"/>
      <c r="AG3" s="11"/>
      <c r="AH3" s="11"/>
      <c r="AI3" s="11"/>
      <c r="AJ3" s="11"/>
      <c r="AK3" s="11"/>
      <c r="AL3" s="11"/>
      <c r="AM3" s="11"/>
      <c r="AN3" s="11"/>
    </row>
    <row r="4" spans="1:41">
      <c r="A4" s="12">
        <v>1</v>
      </c>
      <c r="B4" s="12" t="s">
        <v>42</v>
      </c>
      <c r="C4" s="13" t="s">
        <v>43</v>
      </c>
      <c r="D4" s="12" t="s">
        <v>44</v>
      </c>
      <c r="E4" s="14">
        <v>89</v>
      </c>
      <c r="F4" s="14">
        <v>91</v>
      </c>
      <c r="G4" s="14">
        <v>95</v>
      </c>
      <c r="H4" s="14">
        <v>90</v>
      </c>
      <c r="I4" s="14">
        <v>91</v>
      </c>
      <c r="J4" s="14">
        <v>95</v>
      </c>
      <c r="K4" s="14">
        <v>95</v>
      </c>
      <c r="L4" s="14">
        <v>75</v>
      </c>
      <c r="M4" s="14">
        <v>95</v>
      </c>
      <c r="N4" s="14">
        <v>87</v>
      </c>
      <c r="O4" s="14">
        <v>85</v>
      </c>
      <c r="P4" s="14">
        <v>95</v>
      </c>
      <c r="Q4" s="14">
        <v>91</v>
      </c>
      <c r="R4" s="14">
        <v>91</v>
      </c>
      <c r="S4" s="14">
        <v>93</v>
      </c>
      <c r="T4" s="14">
        <v>85</v>
      </c>
      <c r="U4" s="14">
        <v>84</v>
      </c>
      <c r="V4" s="14">
        <v>88</v>
      </c>
      <c r="W4" s="14">
        <v>76</v>
      </c>
      <c r="X4" s="14">
        <v>86</v>
      </c>
      <c r="Y4" s="14">
        <v>95</v>
      </c>
      <c r="Z4" s="14">
        <v>83</v>
      </c>
      <c r="AA4" s="14">
        <v>82</v>
      </c>
      <c r="AB4" s="14">
        <v>87</v>
      </c>
      <c r="AC4" s="14">
        <v>98</v>
      </c>
      <c r="AD4" s="14">
        <v>97</v>
      </c>
      <c r="AE4" s="14">
        <v>89</v>
      </c>
      <c r="AF4" s="15">
        <f t="shared" ref="AF4:AF56" si="0">IF(COUNT(AC4,AD4)=0,"",AVERAGE(AC4,AD4))</f>
        <v>97.5</v>
      </c>
      <c r="AG4" s="15">
        <f t="shared" ref="AG4:AG56" si="1">SUM($E$2:$AE$2)</f>
        <v>53.5</v>
      </c>
      <c r="AH4" s="16">
        <f>IF($AG4=0,"",SUMPRODUCT($E$2:$AE$2,E4:AE4)/$AG4)</f>
        <v>86.6635514018692</v>
      </c>
      <c r="AI4" s="15">
        <v>87</v>
      </c>
      <c r="AJ4" s="15">
        <v>2</v>
      </c>
      <c r="AK4" s="15">
        <v>3.3</v>
      </c>
      <c r="AL4" s="16">
        <f t="shared" ref="AL4:AL56" si="2">IF(OR(AF4="",AH4=""),"",AF4*0.2+AH4*0.7+IF(AI4="",0,AI4)*0.05+AJ4*0.05+IF(AK4="",0,AK4))</f>
        <v>87.9144859813084</v>
      </c>
      <c r="AM4" s="17" t="str">
        <f>VLOOKUP(D4,[1]sheet1!$B$2:$C$416,2,0)</f>
        <v>3.676</v>
      </c>
      <c r="AN4" s="15" t="s">
        <v>45</v>
      </c>
    </row>
    <row r="5" spans="1:41">
      <c r="A5" s="12">
        <v>2</v>
      </c>
      <c r="B5" s="12" t="s">
        <v>42</v>
      </c>
      <c r="C5" s="13" t="s">
        <v>46</v>
      </c>
      <c r="D5" s="12" t="s">
        <v>47</v>
      </c>
      <c r="E5" s="14">
        <v>83</v>
      </c>
      <c r="F5" s="14">
        <v>78</v>
      </c>
      <c r="G5" s="14">
        <v>65</v>
      </c>
      <c r="H5" s="14">
        <v>91</v>
      </c>
      <c r="I5" s="14">
        <v>86</v>
      </c>
      <c r="J5" s="14">
        <v>81</v>
      </c>
      <c r="K5" s="14">
        <v>89</v>
      </c>
      <c r="L5" s="14">
        <v>87</v>
      </c>
      <c r="M5" s="14">
        <v>84</v>
      </c>
      <c r="N5" s="14">
        <v>79</v>
      </c>
      <c r="O5" s="14">
        <v>98</v>
      </c>
      <c r="P5" s="14">
        <v>86</v>
      </c>
      <c r="Q5" s="14">
        <v>76</v>
      </c>
      <c r="R5" s="14">
        <v>84</v>
      </c>
      <c r="S5" s="14">
        <v>83</v>
      </c>
      <c r="T5" s="14">
        <v>85</v>
      </c>
      <c r="U5" s="14">
        <v>69</v>
      </c>
      <c r="V5" s="14">
        <v>82</v>
      </c>
      <c r="W5" s="14">
        <v>78</v>
      </c>
      <c r="X5" s="14">
        <v>92</v>
      </c>
      <c r="Y5" s="14">
        <v>85</v>
      </c>
      <c r="Z5" s="14">
        <v>94</v>
      </c>
      <c r="AA5" s="14">
        <v>74</v>
      </c>
      <c r="AB5" s="14">
        <v>82</v>
      </c>
      <c r="AC5" s="14">
        <v>88</v>
      </c>
      <c r="AD5" s="14">
        <v>88</v>
      </c>
      <c r="AE5" s="14">
        <v>75</v>
      </c>
      <c r="AF5" s="15">
        <f t="shared" si="0"/>
        <v>88</v>
      </c>
      <c r="AG5" s="15">
        <f t="shared" si="1"/>
        <v>53.5</v>
      </c>
      <c r="AH5" s="16">
        <f>IF($AG5=0,"",SUMPRODUCT($E$2:$AE$2,E5:AE5)/$AG5)</f>
        <v>82.5233644859813</v>
      </c>
      <c r="AI5" s="15">
        <v>85</v>
      </c>
      <c r="AJ5" s="15">
        <v>0</v>
      </c>
      <c r="AK5" s="15">
        <v>0</v>
      </c>
      <c r="AL5" s="16">
        <f t="shared" si="2"/>
        <v>79.6163551401869</v>
      </c>
      <c r="AM5" s="17" t="str">
        <f>VLOOKUP(D5,[1]sheet1!$B$2:$C$416,2,0)</f>
        <v>3.235</v>
      </c>
      <c r="AN5" s="15" t="s">
        <v>48</v>
      </c>
    </row>
    <row r="6" ht="14.75" spans="1:41">
      <c r="A6" s="18">
        <v>3</v>
      </c>
      <c r="B6" s="18" t="s">
        <v>49</v>
      </c>
      <c r="C6" s="19" t="s">
        <v>50</v>
      </c>
      <c r="D6" s="18" t="s">
        <v>51</v>
      </c>
      <c r="E6" s="20">
        <v>83</v>
      </c>
      <c r="F6" s="20">
        <v>87</v>
      </c>
      <c r="G6" s="20">
        <v>85</v>
      </c>
      <c r="H6" s="20">
        <v>90</v>
      </c>
      <c r="I6" s="20">
        <v>88</v>
      </c>
      <c r="J6" s="20">
        <v>80</v>
      </c>
      <c r="K6" s="20">
        <v>97</v>
      </c>
      <c r="L6" s="20">
        <v>78</v>
      </c>
      <c r="M6" s="20">
        <v>88</v>
      </c>
      <c r="N6" s="20">
        <v>73</v>
      </c>
      <c r="O6" s="20">
        <v>88</v>
      </c>
      <c r="P6" s="20">
        <v>83</v>
      </c>
      <c r="Q6" s="20">
        <v>79</v>
      </c>
      <c r="R6" s="20">
        <v>88</v>
      </c>
      <c r="S6" s="20">
        <v>86</v>
      </c>
      <c r="T6" s="20">
        <v>85</v>
      </c>
      <c r="U6" s="20">
        <v>70</v>
      </c>
      <c r="V6" s="20">
        <v>91</v>
      </c>
      <c r="W6" s="20">
        <v>76</v>
      </c>
      <c r="X6" s="20">
        <v>77</v>
      </c>
      <c r="Y6" s="20">
        <v>95</v>
      </c>
      <c r="Z6" s="20">
        <v>82</v>
      </c>
      <c r="AA6" s="20">
        <v>79</v>
      </c>
      <c r="AB6" s="20">
        <v>79</v>
      </c>
      <c r="AC6" s="20">
        <v>92</v>
      </c>
      <c r="AD6" s="20">
        <v>92</v>
      </c>
      <c r="AE6" s="20">
        <v>89</v>
      </c>
      <c r="AF6" s="21">
        <f t="shared" si="0"/>
        <v>92</v>
      </c>
      <c r="AG6" s="21">
        <f t="shared" si="1"/>
        <v>53.5</v>
      </c>
      <c r="AH6" s="22">
        <f>IF($AG6=0,"",SUMPRODUCT($E$2:$AE$2,E6:AE6)/$AG6)</f>
        <v>82.4672897196262</v>
      </c>
      <c r="AI6" s="21">
        <v>58.5</v>
      </c>
      <c r="AJ6" s="21">
        <v>3</v>
      </c>
      <c r="AK6" s="21">
        <v>0.4</v>
      </c>
      <c r="AL6" s="22">
        <f t="shared" si="2"/>
        <v>79.6021028037383</v>
      </c>
      <c r="AM6" s="23" t="str">
        <f>VLOOKUP(D6,[1]sheet1!$B$2:$C$416,2,0)</f>
        <v>3.188</v>
      </c>
      <c r="AN6" s="21"/>
      <c r="AO6" s="24" t="s">
        <v>52</v>
      </c>
    </row>
    <row r="7" ht="14.75" spans="1:41">
      <c r="A7" s="26">
        <v>4</v>
      </c>
      <c r="B7" s="26" t="s">
        <v>42</v>
      </c>
      <c r="C7" s="27" t="s">
        <v>53</v>
      </c>
      <c r="D7" s="26" t="s">
        <v>54</v>
      </c>
      <c r="E7" s="28">
        <v>83</v>
      </c>
      <c r="F7" s="28">
        <v>86</v>
      </c>
      <c r="G7" s="28">
        <v>85</v>
      </c>
      <c r="H7" s="28">
        <v>88</v>
      </c>
      <c r="I7" s="28">
        <v>91</v>
      </c>
      <c r="J7" s="28">
        <v>84</v>
      </c>
      <c r="K7" s="28">
        <v>96</v>
      </c>
      <c r="L7" s="28">
        <v>80</v>
      </c>
      <c r="M7" s="28">
        <v>86</v>
      </c>
      <c r="N7" s="28">
        <v>89</v>
      </c>
      <c r="O7" s="28">
        <v>72</v>
      </c>
      <c r="P7" s="28">
        <v>95</v>
      </c>
      <c r="Q7" s="28">
        <v>84</v>
      </c>
      <c r="R7" s="28">
        <v>91</v>
      </c>
      <c r="S7" s="28">
        <v>87</v>
      </c>
      <c r="T7" s="28">
        <v>85</v>
      </c>
      <c r="U7" s="28">
        <v>39</v>
      </c>
      <c r="V7" s="28">
        <v>85</v>
      </c>
      <c r="W7" s="28">
        <v>73</v>
      </c>
      <c r="X7" s="28">
        <v>88</v>
      </c>
      <c r="Y7" s="28">
        <v>85</v>
      </c>
      <c r="Z7" s="28">
        <v>68</v>
      </c>
      <c r="AA7" s="28">
        <v>70</v>
      </c>
      <c r="AB7" s="28">
        <v>87</v>
      </c>
      <c r="AC7" s="28">
        <v>92</v>
      </c>
      <c r="AD7" s="28">
        <v>93</v>
      </c>
      <c r="AE7" s="28">
        <v>85</v>
      </c>
      <c r="AF7" s="29">
        <f t="shared" si="0"/>
        <v>92.5</v>
      </c>
      <c r="AG7" s="29">
        <f t="shared" si="1"/>
        <v>53.5</v>
      </c>
      <c r="AH7" s="30">
        <f t="array" ref="AH7">IF($AG7=0,"",SUMPRODUCT($E$2:$AE$2,E7:AE7)/$AG7)</f>
        <v>79.8504672897196</v>
      </c>
      <c r="AI7" s="29">
        <v>87</v>
      </c>
      <c r="AJ7" s="29">
        <v>0</v>
      </c>
      <c r="AK7" s="29">
        <v>0.4</v>
      </c>
      <c r="AL7" s="30">
        <f t="shared" si="2"/>
        <v>79.1453271028037</v>
      </c>
      <c r="AM7" s="31" t="str">
        <f>VLOOKUP(D7,[1]sheet1!$B$2:$C$416,2,0)</f>
        <v>3.085</v>
      </c>
      <c r="AN7" s="29"/>
    </row>
    <row r="8" spans="1:41">
      <c r="A8" s="12">
        <v>5</v>
      </c>
      <c r="B8" s="12" t="s">
        <v>42</v>
      </c>
      <c r="C8" s="13" t="s">
        <v>55</v>
      </c>
      <c r="D8" s="12" t="s">
        <v>56</v>
      </c>
      <c r="E8" s="14">
        <v>85</v>
      </c>
      <c r="F8" s="14">
        <v>77</v>
      </c>
      <c r="G8" s="14">
        <v>65</v>
      </c>
      <c r="H8" s="14">
        <v>92</v>
      </c>
      <c r="I8" s="14">
        <v>90</v>
      </c>
      <c r="J8" s="14">
        <v>95</v>
      </c>
      <c r="K8" s="14">
        <v>92</v>
      </c>
      <c r="L8" s="14">
        <v>87</v>
      </c>
      <c r="M8" s="14">
        <v>97</v>
      </c>
      <c r="N8" s="14">
        <v>82</v>
      </c>
      <c r="O8" s="14">
        <v>78</v>
      </c>
      <c r="P8" s="14">
        <v>87</v>
      </c>
      <c r="Q8" s="14">
        <v>69</v>
      </c>
      <c r="R8" s="14">
        <v>91</v>
      </c>
      <c r="S8" s="14">
        <v>94</v>
      </c>
      <c r="T8" s="14">
        <v>85</v>
      </c>
      <c r="U8" s="14">
        <v>85</v>
      </c>
      <c r="V8" s="14">
        <v>93</v>
      </c>
      <c r="W8" s="14">
        <v>80</v>
      </c>
      <c r="X8" s="14">
        <v>86</v>
      </c>
      <c r="Y8" s="14">
        <v>65</v>
      </c>
      <c r="Z8" s="14">
        <v>38</v>
      </c>
      <c r="AA8" s="14">
        <v>87</v>
      </c>
      <c r="AB8" s="14">
        <v>87</v>
      </c>
      <c r="AC8" s="14">
        <v>88</v>
      </c>
      <c r="AD8" s="14">
        <v>88</v>
      </c>
      <c r="AE8" s="14">
        <v>89</v>
      </c>
      <c r="AF8" s="15">
        <f t="shared" si="0"/>
        <v>88</v>
      </c>
      <c r="AG8" s="15">
        <f t="shared" si="1"/>
        <v>53.5</v>
      </c>
      <c r="AH8" s="16">
        <f t="shared" ref="AH8:AH56" si="3">IF($AG8=0,"",SUMPRODUCT($E$2:$AE$2,E8:AE8)/$AG8)</f>
        <v>81.4018691588785</v>
      </c>
      <c r="AI8" s="15">
        <v>82.5</v>
      </c>
      <c r="AJ8" s="15">
        <v>3</v>
      </c>
      <c r="AK8" s="15">
        <v>0</v>
      </c>
      <c r="AL8" s="16">
        <f t="shared" si="2"/>
        <v>78.856308411215</v>
      </c>
      <c r="AM8" s="17" t="str">
        <f>VLOOKUP(D8,[1]sheet1!$B$2:$C$416,2,0)</f>
        <v>3.285</v>
      </c>
      <c r="AN8" s="15"/>
    </row>
    <row r="9" spans="1:41">
      <c r="A9" s="12">
        <v>6</v>
      </c>
      <c r="B9" s="12" t="s">
        <v>49</v>
      </c>
      <c r="C9" s="13" t="s">
        <v>57</v>
      </c>
      <c r="D9" s="12" t="s">
        <v>58</v>
      </c>
      <c r="E9" s="14">
        <v>83</v>
      </c>
      <c r="F9" s="14">
        <v>85</v>
      </c>
      <c r="G9" s="14">
        <v>95</v>
      </c>
      <c r="H9" s="14">
        <v>90</v>
      </c>
      <c r="I9" s="14">
        <v>89</v>
      </c>
      <c r="J9" s="14">
        <v>76</v>
      </c>
      <c r="K9" s="14">
        <v>95</v>
      </c>
      <c r="L9" s="14">
        <v>75</v>
      </c>
      <c r="M9" s="14">
        <v>83</v>
      </c>
      <c r="N9" s="14">
        <v>78</v>
      </c>
      <c r="O9" s="14">
        <v>78</v>
      </c>
      <c r="P9" s="14">
        <v>86</v>
      </c>
      <c r="Q9" s="14">
        <v>85</v>
      </c>
      <c r="R9" s="14">
        <v>92</v>
      </c>
      <c r="S9" s="14">
        <v>88</v>
      </c>
      <c r="T9" s="14">
        <v>85</v>
      </c>
      <c r="U9" s="14">
        <v>66</v>
      </c>
      <c r="V9" s="14">
        <v>84</v>
      </c>
      <c r="W9" s="14">
        <v>38</v>
      </c>
      <c r="X9" s="14">
        <v>67</v>
      </c>
      <c r="Y9" s="14">
        <v>85</v>
      </c>
      <c r="Z9" s="14">
        <v>76</v>
      </c>
      <c r="AA9" s="14">
        <v>82</v>
      </c>
      <c r="AB9" s="14">
        <v>83</v>
      </c>
      <c r="AC9" s="14">
        <v>93</v>
      </c>
      <c r="AD9" s="14">
        <v>96</v>
      </c>
      <c r="AE9" s="14">
        <v>77</v>
      </c>
      <c r="AF9" s="15">
        <f t="shared" si="0"/>
        <v>94.5</v>
      </c>
      <c r="AG9" s="15">
        <f t="shared" si="1"/>
        <v>53.5</v>
      </c>
      <c r="AH9" s="16">
        <f t="shared" si="3"/>
        <v>77.9252336448598</v>
      </c>
      <c r="AI9" s="15">
        <v>79.5</v>
      </c>
      <c r="AJ9" s="15">
        <v>0</v>
      </c>
      <c r="AK9" s="15">
        <v>0.9</v>
      </c>
      <c r="AL9" s="16">
        <f t="shared" si="2"/>
        <v>78.3226635514019</v>
      </c>
      <c r="AM9" s="17" t="str">
        <f>VLOOKUP(D9,[1]sheet1!$B$2:$C$416,2,0)</f>
        <v>2.878</v>
      </c>
      <c r="AN9" s="15"/>
    </row>
    <row r="10" spans="1:41">
      <c r="A10" s="12">
        <v>7</v>
      </c>
      <c r="B10" s="12" t="s">
        <v>42</v>
      </c>
      <c r="C10" s="13" t="s">
        <v>59</v>
      </c>
      <c r="D10" s="12" t="s">
        <v>60</v>
      </c>
      <c r="E10" s="14">
        <v>79</v>
      </c>
      <c r="F10" s="14">
        <v>78</v>
      </c>
      <c r="G10" s="14">
        <v>85</v>
      </c>
      <c r="H10" s="14">
        <v>83</v>
      </c>
      <c r="I10" s="14">
        <v>88</v>
      </c>
      <c r="J10" s="14">
        <v>87</v>
      </c>
      <c r="K10" s="14">
        <v>88</v>
      </c>
      <c r="L10" s="14">
        <v>65</v>
      </c>
      <c r="M10" s="14">
        <v>91</v>
      </c>
      <c r="N10" s="14">
        <v>86</v>
      </c>
      <c r="O10" s="14">
        <v>81</v>
      </c>
      <c r="P10" s="14">
        <v>95</v>
      </c>
      <c r="Q10" s="14">
        <v>75</v>
      </c>
      <c r="R10" s="14">
        <v>88</v>
      </c>
      <c r="S10" s="14">
        <v>85</v>
      </c>
      <c r="T10" s="14">
        <v>85</v>
      </c>
      <c r="U10" s="14">
        <v>64</v>
      </c>
      <c r="V10" s="14">
        <v>85</v>
      </c>
      <c r="W10" s="14">
        <v>66</v>
      </c>
      <c r="X10" s="14">
        <v>86</v>
      </c>
      <c r="Y10" s="14">
        <v>85</v>
      </c>
      <c r="Z10" s="14">
        <v>42</v>
      </c>
      <c r="AA10" s="14">
        <v>43</v>
      </c>
      <c r="AB10" s="14">
        <v>82</v>
      </c>
      <c r="AC10" s="14">
        <v>88</v>
      </c>
      <c r="AD10" s="14">
        <v>91</v>
      </c>
      <c r="AE10" s="14">
        <v>87</v>
      </c>
      <c r="AF10" s="15">
        <f t="shared" si="0"/>
        <v>89.5</v>
      </c>
      <c r="AG10" s="15">
        <f t="shared" si="1"/>
        <v>53.5</v>
      </c>
      <c r="AH10" s="16">
        <f t="shared" si="3"/>
        <v>75.803738317757</v>
      </c>
      <c r="AI10" s="15">
        <v>85.5</v>
      </c>
      <c r="AJ10" s="15">
        <v>51</v>
      </c>
      <c r="AK10" s="15">
        <v>0</v>
      </c>
      <c r="AL10" s="16">
        <f t="shared" si="2"/>
        <v>77.7876168224299</v>
      </c>
      <c r="AM10" s="17" t="str">
        <f>VLOOKUP(D10,[1]sheet1!$B$2:$C$416,2,0)</f>
        <v>2.836</v>
      </c>
      <c r="AN10" s="15"/>
    </row>
    <row r="11" spans="1:41">
      <c r="A11" s="12">
        <v>8</v>
      </c>
      <c r="B11" s="12" t="s">
        <v>42</v>
      </c>
      <c r="C11" s="13" t="s">
        <v>61</v>
      </c>
      <c r="D11" s="12" t="s">
        <v>62</v>
      </c>
      <c r="E11" s="14">
        <v>80</v>
      </c>
      <c r="F11" s="14">
        <v>87</v>
      </c>
      <c r="G11" s="14">
        <v>85</v>
      </c>
      <c r="H11" s="14">
        <v>87</v>
      </c>
      <c r="I11" s="14">
        <v>91</v>
      </c>
      <c r="J11" s="14">
        <v>84</v>
      </c>
      <c r="K11" s="14">
        <v>89</v>
      </c>
      <c r="L11" s="14">
        <v>63</v>
      </c>
      <c r="M11" s="14">
        <v>85</v>
      </c>
      <c r="N11" s="14">
        <v>80</v>
      </c>
      <c r="O11" s="14">
        <v>87</v>
      </c>
      <c r="P11" s="14">
        <v>87</v>
      </c>
      <c r="Q11" s="14">
        <v>83</v>
      </c>
      <c r="R11" s="14">
        <v>91</v>
      </c>
      <c r="S11" s="14">
        <v>80</v>
      </c>
      <c r="T11" s="14">
        <v>85</v>
      </c>
      <c r="U11" s="14">
        <v>64</v>
      </c>
      <c r="V11" s="14">
        <v>80</v>
      </c>
      <c r="W11" s="14">
        <v>34</v>
      </c>
      <c r="X11" s="14">
        <v>80</v>
      </c>
      <c r="Y11" s="14">
        <v>85</v>
      </c>
      <c r="Z11" s="14">
        <v>69</v>
      </c>
      <c r="AA11" s="14">
        <v>67</v>
      </c>
      <c r="AB11" s="14">
        <v>88</v>
      </c>
      <c r="AC11" s="14">
        <v>90</v>
      </c>
      <c r="AD11" s="14">
        <v>97</v>
      </c>
      <c r="AE11" s="14">
        <v>83</v>
      </c>
      <c r="AF11" s="15">
        <f t="shared" si="0"/>
        <v>93.5</v>
      </c>
      <c r="AG11" s="15">
        <f t="shared" si="1"/>
        <v>53.5</v>
      </c>
      <c r="AH11" s="16">
        <f t="shared" si="3"/>
        <v>75.7476635514019</v>
      </c>
      <c r="AI11" s="15">
        <v>81</v>
      </c>
      <c r="AJ11" s="15">
        <v>2</v>
      </c>
      <c r="AK11" s="15">
        <v>1.75</v>
      </c>
      <c r="AL11" s="16">
        <f t="shared" si="2"/>
        <v>77.6233644859813</v>
      </c>
      <c r="AM11" s="17" t="str">
        <f>VLOOKUP(D11,[1]sheet1!$B$2:$C$416,2,0)</f>
        <v>2.730</v>
      </c>
      <c r="AN11" s="15"/>
    </row>
    <row r="12" spans="1:41">
      <c r="A12" s="12">
        <v>9</v>
      </c>
      <c r="B12" s="12" t="s">
        <v>49</v>
      </c>
      <c r="C12" s="13" t="s">
        <v>63</v>
      </c>
      <c r="D12" s="12" t="s">
        <v>64</v>
      </c>
      <c r="E12" s="14">
        <v>80</v>
      </c>
      <c r="F12" s="14">
        <v>78</v>
      </c>
      <c r="G12" s="14">
        <v>85</v>
      </c>
      <c r="H12" s="14">
        <v>92</v>
      </c>
      <c r="I12" s="14">
        <v>88</v>
      </c>
      <c r="J12" s="14">
        <v>85</v>
      </c>
      <c r="K12" s="14">
        <v>87</v>
      </c>
      <c r="L12" s="14">
        <v>78</v>
      </c>
      <c r="M12" s="14">
        <v>82</v>
      </c>
      <c r="N12" s="14">
        <v>69</v>
      </c>
      <c r="O12" s="14">
        <v>70</v>
      </c>
      <c r="P12" s="14">
        <v>95</v>
      </c>
      <c r="Q12" s="14">
        <v>78</v>
      </c>
      <c r="R12" s="14">
        <v>90</v>
      </c>
      <c r="S12" s="14">
        <v>84</v>
      </c>
      <c r="T12" s="14">
        <v>75</v>
      </c>
      <c r="U12" s="14">
        <v>71</v>
      </c>
      <c r="V12" s="14">
        <v>76</v>
      </c>
      <c r="W12" s="14">
        <v>68</v>
      </c>
      <c r="X12" s="14">
        <v>74</v>
      </c>
      <c r="Y12" s="14">
        <v>85</v>
      </c>
      <c r="Z12" s="14">
        <v>70</v>
      </c>
      <c r="AA12" s="14">
        <v>77</v>
      </c>
      <c r="AB12" s="14">
        <v>81</v>
      </c>
      <c r="AC12" s="14">
        <v>92</v>
      </c>
      <c r="AD12" s="14">
        <v>92</v>
      </c>
      <c r="AE12" s="14">
        <v>73</v>
      </c>
      <c r="AF12" s="15">
        <f t="shared" si="0"/>
        <v>92</v>
      </c>
      <c r="AG12" s="15">
        <f t="shared" si="1"/>
        <v>53.5</v>
      </c>
      <c r="AH12" s="16">
        <f t="shared" si="3"/>
        <v>77.1588785046729</v>
      </c>
      <c r="AI12" s="15">
        <v>85</v>
      </c>
      <c r="AJ12" s="15">
        <v>2</v>
      </c>
      <c r="AK12" s="15">
        <v>0.4</v>
      </c>
      <c r="AL12" s="16">
        <f t="shared" si="2"/>
        <v>77.161214953271</v>
      </c>
      <c r="AM12" s="17" t="str">
        <f>VLOOKUP(D12,[1]sheet1!$B$2:$C$416,2,0)</f>
        <v>2.729</v>
      </c>
      <c r="AN12" s="15" t="s">
        <v>48</v>
      </c>
    </row>
    <row r="13" spans="1:41">
      <c r="A13" s="12">
        <v>10</v>
      </c>
      <c r="B13" s="12" t="s">
        <v>49</v>
      </c>
      <c r="C13" s="13" t="s">
        <v>65</v>
      </c>
      <c r="D13" s="12" t="s">
        <v>66</v>
      </c>
      <c r="E13" s="14">
        <v>83</v>
      </c>
      <c r="F13" s="14">
        <v>75</v>
      </c>
      <c r="G13" s="14">
        <v>85</v>
      </c>
      <c r="H13" s="14">
        <v>88</v>
      </c>
      <c r="I13" s="14">
        <v>92</v>
      </c>
      <c r="J13" s="14">
        <v>84</v>
      </c>
      <c r="K13" s="14">
        <v>92</v>
      </c>
      <c r="L13" s="14">
        <v>61</v>
      </c>
      <c r="M13" s="14">
        <v>92</v>
      </c>
      <c r="N13" s="14">
        <v>71</v>
      </c>
      <c r="O13" s="14">
        <v>83</v>
      </c>
      <c r="P13" s="14">
        <v>93</v>
      </c>
      <c r="Q13" s="14">
        <v>84</v>
      </c>
      <c r="R13" s="14">
        <v>78</v>
      </c>
      <c r="S13" s="14">
        <v>83</v>
      </c>
      <c r="T13" s="14">
        <v>85</v>
      </c>
      <c r="U13" s="14">
        <v>62</v>
      </c>
      <c r="V13" s="14">
        <v>80</v>
      </c>
      <c r="W13" s="14">
        <v>65</v>
      </c>
      <c r="X13" s="14">
        <v>77</v>
      </c>
      <c r="Y13" s="14">
        <v>85</v>
      </c>
      <c r="Z13" s="14">
        <v>85</v>
      </c>
      <c r="AA13" s="14">
        <v>71</v>
      </c>
      <c r="AB13" s="14">
        <v>85</v>
      </c>
      <c r="AC13" s="14">
        <v>89</v>
      </c>
      <c r="AD13" s="14">
        <v>87</v>
      </c>
      <c r="AE13" s="14">
        <v>84</v>
      </c>
      <c r="AF13" s="15">
        <f t="shared" si="0"/>
        <v>88</v>
      </c>
      <c r="AG13" s="15">
        <f t="shared" si="1"/>
        <v>53.5</v>
      </c>
      <c r="AH13" s="16">
        <f t="shared" si="3"/>
        <v>78.1028037383178</v>
      </c>
      <c r="AI13" s="15">
        <v>80</v>
      </c>
      <c r="AJ13" s="15">
        <v>0</v>
      </c>
      <c r="AK13" s="15">
        <v>0.65</v>
      </c>
      <c r="AL13" s="16">
        <f t="shared" si="2"/>
        <v>76.9219626168224</v>
      </c>
      <c r="AM13" s="17" t="str">
        <f>VLOOKUP(D13,[1]sheet1!$B$2:$C$416,2,0)</f>
        <v>2.837</v>
      </c>
      <c r="AN13" s="15" t="s">
        <v>67</v>
      </c>
    </row>
    <row r="14" spans="1:41">
      <c r="A14" s="12">
        <v>11</v>
      </c>
      <c r="B14" s="12" t="s">
        <v>42</v>
      </c>
      <c r="C14" s="13" t="s">
        <v>68</v>
      </c>
      <c r="D14" s="12" t="s">
        <v>69</v>
      </c>
      <c r="E14" s="14">
        <v>93</v>
      </c>
      <c r="F14" s="14">
        <v>83</v>
      </c>
      <c r="G14" s="14">
        <v>85</v>
      </c>
      <c r="H14" s="14">
        <v>91</v>
      </c>
      <c r="I14" s="14">
        <v>89</v>
      </c>
      <c r="J14" s="14">
        <v>84</v>
      </c>
      <c r="K14" s="14">
        <v>85</v>
      </c>
      <c r="L14" s="14">
        <v>66</v>
      </c>
      <c r="M14" s="14">
        <v>86</v>
      </c>
      <c r="N14" s="14">
        <v>71</v>
      </c>
      <c r="O14" s="14">
        <v>66</v>
      </c>
      <c r="P14" s="14">
        <v>95</v>
      </c>
      <c r="Q14" s="14">
        <v>88</v>
      </c>
      <c r="R14" s="14">
        <v>88</v>
      </c>
      <c r="S14" s="14">
        <v>92</v>
      </c>
      <c r="T14" s="14">
        <v>95</v>
      </c>
      <c r="U14" s="14">
        <v>72</v>
      </c>
      <c r="V14" s="14">
        <v>83</v>
      </c>
      <c r="W14" s="14">
        <v>67</v>
      </c>
      <c r="X14" s="14">
        <v>88</v>
      </c>
      <c r="Y14" s="14">
        <v>75</v>
      </c>
      <c r="Z14" s="14">
        <v>67</v>
      </c>
      <c r="AA14" s="14">
        <v>82</v>
      </c>
      <c r="AB14" s="14">
        <v>85</v>
      </c>
      <c r="AC14" s="14">
        <v>88</v>
      </c>
      <c r="AD14" s="14">
        <v>87</v>
      </c>
      <c r="AE14" s="14">
        <v>77</v>
      </c>
      <c r="AF14" s="15">
        <f t="shared" si="0"/>
        <v>87.5</v>
      </c>
      <c r="AG14" s="15">
        <f t="shared" si="1"/>
        <v>53.5</v>
      </c>
      <c r="AH14" s="16">
        <f t="shared" si="3"/>
        <v>78.9719626168224</v>
      </c>
      <c r="AI14" s="15">
        <v>75</v>
      </c>
      <c r="AJ14" s="15">
        <v>5</v>
      </c>
      <c r="AK14" s="15">
        <v>0</v>
      </c>
      <c r="AL14" s="16">
        <f t="shared" si="2"/>
        <v>76.7803738317757</v>
      </c>
      <c r="AM14" s="17" t="str">
        <f>VLOOKUP(D14,[1]sheet1!$B$2:$C$416,2,0)</f>
        <v>2.877</v>
      </c>
      <c r="AN14" s="15" t="s">
        <v>48</v>
      </c>
    </row>
    <row r="15" spans="1:41">
      <c r="A15" s="12">
        <v>12</v>
      </c>
      <c r="B15" s="12" t="s">
        <v>49</v>
      </c>
      <c r="C15" s="13" t="s">
        <v>70</v>
      </c>
      <c r="D15" s="12" t="s">
        <v>71</v>
      </c>
      <c r="E15" s="14">
        <v>85</v>
      </c>
      <c r="F15" s="14">
        <v>83</v>
      </c>
      <c r="G15" s="14">
        <v>85</v>
      </c>
      <c r="H15" s="14">
        <v>84</v>
      </c>
      <c r="I15" s="14">
        <v>91</v>
      </c>
      <c r="J15" s="14">
        <v>84</v>
      </c>
      <c r="K15" s="14">
        <v>86</v>
      </c>
      <c r="L15" s="14">
        <v>66</v>
      </c>
      <c r="M15" s="14">
        <v>77</v>
      </c>
      <c r="N15" s="14">
        <v>71</v>
      </c>
      <c r="O15" s="14">
        <v>70</v>
      </c>
      <c r="P15" s="14">
        <v>82</v>
      </c>
      <c r="Q15" s="14">
        <v>81</v>
      </c>
      <c r="R15" s="14">
        <v>84</v>
      </c>
      <c r="S15" s="14">
        <v>83</v>
      </c>
      <c r="T15" s="14">
        <v>85</v>
      </c>
      <c r="U15" s="14">
        <v>66</v>
      </c>
      <c r="V15" s="14">
        <v>70</v>
      </c>
      <c r="W15" s="14">
        <v>68</v>
      </c>
      <c r="X15" s="14">
        <v>74</v>
      </c>
      <c r="Y15" s="14">
        <v>75</v>
      </c>
      <c r="Z15" s="14">
        <v>68</v>
      </c>
      <c r="AA15" s="14">
        <v>77</v>
      </c>
      <c r="AB15" s="14">
        <v>82</v>
      </c>
      <c r="AC15" s="14">
        <v>92</v>
      </c>
      <c r="AD15" s="14">
        <v>92</v>
      </c>
      <c r="AE15" s="14">
        <v>84</v>
      </c>
      <c r="AF15" s="15">
        <f t="shared" si="0"/>
        <v>92</v>
      </c>
      <c r="AG15" s="15">
        <f t="shared" si="1"/>
        <v>53.5</v>
      </c>
      <c r="AH15" s="16">
        <f t="shared" si="3"/>
        <v>75.9626168224299</v>
      </c>
      <c r="AI15" s="15">
        <v>91.5</v>
      </c>
      <c r="AJ15" s="15">
        <v>3</v>
      </c>
      <c r="AK15" s="15">
        <v>0.4</v>
      </c>
      <c r="AL15" s="16">
        <f t="shared" si="2"/>
        <v>76.698831775701</v>
      </c>
      <c r="AM15" s="17" t="str">
        <f>VLOOKUP(D15,[1]sheet1!$B$2:$C$416,2,0)</f>
        <v>2.678</v>
      </c>
      <c r="AN15" s="15" t="s">
        <v>48</v>
      </c>
    </row>
    <row r="16" ht="14.75" spans="1:41">
      <c r="A16" s="18">
        <v>13</v>
      </c>
      <c r="B16" s="18" t="s">
        <v>42</v>
      </c>
      <c r="C16" s="19" t="s">
        <v>72</v>
      </c>
      <c r="D16" s="18" t="s">
        <v>73</v>
      </c>
      <c r="E16" s="20">
        <v>83</v>
      </c>
      <c r="F16" s="20">
        <v>88</v>
      </c>
      <c r="G16" s="20">
        <v>85</v>
      </c>
      <c r="H16" s="20">
        <v>82</v>
      </c>
      <c r="I16" s="20">
        <v>90</v>
      </c>
      <c r="J16" s="20">
        <v>84</v>
      </c>
      <c r="K16" s="20">
        <v>81</v>
      </c>
      <c r="L16" s="20">
        <v>65</v>
      </c>
      <c r="M16" s="20">
        <v>88</v>
      </c>
      <c r="N16" s="20">
        <v>72</v>
      </c>
      <c r="O16" s="20">
        <v>91</v>
      </c>
      <c r="P16" s="20">
        <v>86</v>
      </c>
      <c r="Q16" s="20">
        <v>84</v>
      </c>
      <c r="R16" s="20">
        <v>85</v>
      </c>
      <c r="S16" s="20">
        <v>81</v>
      </c>
      <c r="T16" s="20">
        <v>95</v>
      </c>
      <c r="U16" s="20">
        <v>63</v>
      </c>
      <c r="V16" s="20">
        <v>86</v>
      </c>
      <c r="W16" s="20">
        <v>43</v>
      </c>
      <c r="X16" s="20">
        <v>77</v>
      </c>
      <c r="Y16" s="20">
        <v>95</v>
      </c>
      <c r="Z16" s="20">
        <v>70</v>
      </c>
      <c r="AA16" s="20">
        <v>70</v>
      </c>
      <c r="AB16" s="20">
        <v>81</v>
      </c>
      <c r="AC16" s="20">
        <v>88</v>
      </c>
      <c r="AD16" s="20">
        <v>94</v>
      </c>
      <c r="AE16" s="20">
        <v>74</v>
      </c>
      <c r="AF16" s="21">
        <f t="shared" si="0"/>
        <v>91</v>
      </c>
      <c r="AG16" s="21">
        <f t="shared" si="1"/>
        <v>53.5</v>
      </c>
      <c r="AH16" s="22">
        <f t="shared" si="3"/>
        <v>76.5327102803738</v>
      </c>
      <c r="AI16" s="21">
        <v>76.5</v>
      </c>
      <c r="AJ16" s="21">
        <v>13</v>
      </c>
      <c r="AK16" s="21">
        <v>0</v>
      </c>
      <c r="AL16" s="22">
        <f t="shared" si="2"/>
        <v>76.2478971962617</v>
      </c>
      <c r="AM16" s="23" t="str">
        <f>VLOOKUP(D16,[1]sheet1!$B$2:$C$416,2,0)</f>
        <v>2.763</v>
      </c>
      <c r="AN16" s="21"/>
      <c r="AO16" s="24" t="s">
        <v>74</v>
      </c>
    </row>
    <row r="17" ht="14.75" spans="1:41">
      <c r="A17" s="26">
        <v>14</v>
      </c>
      <c r="B17" s="26" t="s">
        <v>49</v>
      </c>
      <c r="C17" s="27" t="s">
        <v>75</v>
      </c>
      <c r="D17" s="26" t="s">
        <v>76</v>
      </c>
      <c r="E17" s="28">
        <v>77</v>
      </c>
      <c r="F17" s="28">
        <v>82</v>
      </c>
      <c r="G17" s="28">
        <v>65</v>
      </c>
      <c r="H17" s="28">
        <v>83</v>
      </c>
      <c r="I17" s="28">
        <v>91</v>
      </c>
      <c r="J17" s="28">
        <v>93</v>
      </c>
      <c r="K17" s="28">
        <v>86</v>
      </c>
      <c r="L17" s="28">
        <v>89</v>
      </c>
      <c r="M17" s="28">
        <v>84</v>
      </c>
      <c r="N17" s="28">
        <v>66</v>
      </c>
      <c r="O17" s="28">
        <v>78</v>
      </c>
      <c r="P17" s="28">
        <v>86</v>
      </c>
      <c r="Q17" s="28">
        <v>85</v>
      </c>
      <c r="R17" s="28">
        <v>89</v>
      </c>
      <c r="S17" s="28">
        <v>75</v>
      </c>
      <c r="T17" s="28">
        <v>85</v>
      </c>
      <c r="U17" s="28">
        <v>66</v>
      </c>
      <c r="V17" s="28">
        <v>79</v>
      </c>
      <c r="W17" s="28">
        <v>62</v>
      </c>
      <c r="X17" s="28">
        <v>86</v>
      </c>
      <c r="Y17" s="28">
        <v>75</v>
      </c>
      <c r="Z17" s="28">
        <v>63</v>
      </c>
      <c r="AA17" s="28">
        <v>71</v>
      </c>
      <c r="AB17" s="28">
        <v>85</v>
      </c>
      <c r="AC17" s="28">
        <v>90</v>
      </c>
      <c r="AD17" s="28">
        <v>89</v>
      </c>
      <c r="AE17" s="28">
        <v>81</v>
      </c>
      <c r="AF17" s="29">
        <f t="shared" si="0"/>
        <v>89.5</v>
      </c>
      <c r="AG17" s="29">
        <f t="shared" si="1"/>
        <v>53.5</v>
      </c>
      <c r="AH17" s="30">
        <f t="shared" si="3"/>
        <v>76.5794392523364</v>
      </c>
      <c r="AI17" s="29">
        <v>76.5</v>
      </c>
      <c r="AJ17" s="29">
        <v>3</v>
      </c>
      <c r="AK17" s="29">
        <v>0</v>
      </c>
      <c r="AL17" s="30">
        <f t="shared" si="2"/>
        <v>75.4806074766355</v>
      </c>
      <c r="AM17" s="31" t="str">
        <f>VLOOKUP(D17,[1]sheet1!$B$2:$C$416,2,0)</f>
        <v>2.673</v>
      </c>
      <c r="AN17" s="29" t="s">
        <v>67</v>
      </c>
    </row>
    <row r="18" spans="1:41">
      <c r="A18" s="12">
        <v>15</v>
      </c>
      <c r="B18" s="12" t="s">
        <v>49</v>
      </c>
      <c r="C18" s="13" t="s">
        <v>77</v>
      </c>
      <c r="D18" s="12" t="s">
        <v>78</v>
      </c>
      <c r="E18" s="14">
        <v>79</v>
      </c>
      <c r="F18" s="14">
        <v>78</v>
      </c>
      <c r="G18" s="14">
        <v>85</v>
      </c>
      <c r="H18" s="14">
        <v>92</v>
      </c>
      <c r="I18" s="14">
        <v>92</v>
      </c>
      <c r="J18" s="14">
        <v>87</v>
      </c>
      <c r="K18" s="14">
        <v>92</v>
      </c>
      <c r="L18" s="14">
        <v>62</v>
      </c>
      <c r="M18" s="14">
        <v>93</v>
      </c>
      <c r="N18" s="14">
        <v>56</v>
      </c>
      <c r="O18" s="14">
        <v>84</v>
      </c>
      <c r="P18" s="14">
        <v>86</v>
      </c>
      <c r="Q18" s="14">
        <v>78</v>
      </c>
      <c r="R18" s="14">
        <v>79</v>
      </c>
      <c r="S18" s="14">
        <v>77</v>
      </c>
      <c r="T18" s="14">
        <v>85</v>
      </c>
      <c r="U18" s="14">
        <v>67</v>
      </c>
      <c r="V18" s="14">
        <v>76</v>
      </c>
      <c r="W18" s="14">
        <v>65</v>
      </c>
      <c r="X18" s="14">
        <v>78</v>
      </c>
      <c r="Y18" s="14">
        <v>75</v>
      </c>
      <c r="Z18" s="14">
        <v>67</v>
      </c>
      <c r="AA18" s="14">
        <v>71</v>
      </c>
      <c r="AB18" s="14">
        <v>85</v>
      </c>
      <c r="AC18" s="14">
        <v>91</v>
      </c>
      <c r="AD18" s="14">
        <v>93</v>
      </c>
      <c r="AE18" s="14">
        <v>83</v>
      </c>
      <c r="AF18" s="15">
        <f t="shared" si="0"/>
        <v>92</v>
      </c>
      <c r="AG18" s="15">
        <f t="shared" si="1"/>
        <v>53.5</v>
      </c>
      <c r="AH18" s="16">
        <f t="shared" si="3"/>
        <v>75.2523364485981</v>
      </c>
      <c r="AI18" s="15">
        <v>78</v>
      </c>
      <c r="AJ18" s="15">
        <v>0</v>
      </c>
      <c r="AK18" s="15">
        <v>0.5</v>
      </c>
      <c r="AL18" s="16">
        <f t="shared" si="2"/>
        <v>75.4766355140187</v>
      </c>
      <c r="AM18" s="17" t="str">
        <f>VLOOKUP(D18,[1]sheet1!$B$2:$C$416,2,0)</f>
        <v>2.590</v>
      </c>
      <c r="AN18" s="15"/>
    </row>
    <row r="19" spans="1:41">
      <c r="A19" s="12">
        <v>16</v>
      </c>
      <c r="B19" s="12" t="s">
        <v>42</v>
      </c>
      <c r="C19" s="13" t="s">
        <v>79</v>
      </c>
      <c r="D19" s="12" t="s">
        <v>80</v>
      </c>
      <c r="E19" s="14">
        <v>88</v>
      </c>
      <c r="F19" s="14">
        <v>91</v>
      </c>
      <c r="G19" s="14">
        <v>85</v>
      </c>
      <c r="H19" s="14">
        <v>93</v>
      </c>
      <c r="I19" s="14">
        <v>87</v>
      </c>
      <c r="J19" s="14">
        <v>87</v>
      </c>
      <c r="K19" s="14">
        <v>86</v>
      </c>
      <c r="L19" s="14">
        <v>55</v>
      </c>
      <c r="M19" s="14">
        <v>79</v>
      </c>
      <c r="N19" s="14">
        <v>77</v>
      </c>
      <c r="O19" s="14">
        <v>80</v>
      </c>
      <c r="P19" s="14">
        <v>86</v>
      </c>
      <c r="Q19" s="14">
        <v>78</v>
      </c>
      <c r="R19" s="14">
        <v>80</v>
      </c>
      <c r="S19" s="14">
        <v>86</v>
      </c>
      <c r="T19" s="14">
        <v>85</v>
      </c>
      <c r="U19" s="14">
        <v>63</v>
      </c>
      <c r="V19" s="14">
        <v>93</v>
      </c>
      <c r="W19" s="14">
        <v>30</v>
      </c>
      <c r="X19" s="14">
        <v>43</v>
      </c>
      <c r="Y19" s="14">
        <v>85</v>
      </c>
      <c r="Z19" s="14">
        <v>63</v>
      </c>
      <c r="AA19" s="14">
        <v>74</v>
      </c>
      <c r="AB19" s="14">
        <v>87</v>
      </c>
      <c r="AC19" s="14">
        <v>94</v>
      </c>
      <c r="AD19" s="14">
        <v>90</v>
      </c>
      <c r="AE19" s="14">
        <v>85</v>
      </c>
      <c r="AF19" s="15">
        <f t="shared" si="0"/>
        <v>92</v>
      </c>
      <c r="AG19" s="15">
        <f t="shared" si="1"/>
        <v>53.5</v>
      </c>
      <c r="AH19" s="16">
        <f t="shared" si="3"/>
        <v>73.4953271028037</v>
      </c>
      <c r="AI19" s="15">
        <v>89.5</v>
      </c>
      <c r="AJ19" s="15">
        <v>8</v>
      </c>
      <c r="AK19" s="15">
        <v>0.25</v>
      </c>
      <c r="AL19" s="16">
        <f t="shared" si="2"/>
        <v>74.9717289719626</v>
      </c>
      <c r="AM19" s="17" t="str">
        <f>VLOOKUP(D19,[1]sheet1!$B$2:$C$416,2,0)</f>
        <v>2.748</v>
      </c>
      <c r="AN19" s="15"/>
    </row>
    <row r="20" spans="1:41">
      <c r="A20" s="12">
        <v>17</v>
      </c>
      <c r="B20" s="12" t="s">
        <v>49</v>
      </c>
      <c r="C20" s="13" t="s">
        <v>81</v>
      </c>
      <c r="D20" s="12" t="s">
        <v>82</v>
      </c>
      <c r="E20" s="14">
        <v>82</v>
      </c>
      <c r="F20" s="14">
        <v>73</v>
      </c>
      <c r="G20" s="14">
        <v>65</v>
      </c>
      <c r="H20" s="14">
        <v>82</v>
      </c>
      <c r="I20" s="14">
        <v>91</v>
      </c>
      <c r="J20" s="14">
        <v>92</v>
      </c>
      <c r="K20" s="14">
        <v>86</v>
      </c>
      <c r="L20" s="14">
        <v>73</v>
      </c>
      <c r="M20" s="14">
        <v>91</v>
      </c>
      <c r="N20" s="14">
        <v>75</v>
      </c>
      <c r="O20" s="14">
        <v>87</v>
      </c>
      <c r="P20" s="14">
        <v>81</v>
      </c>
      <c r="Q20" s="14">
        <v>85</v>
      </c>
      <c r="R20" s="14">
        <v>78</v>
      </c>
      <c r="S20" s="14">
        <v>80</v>
      </c>
      <c r="T20" s="14">
        <v>85</v>
      </c>
      <c r="U20" s="14">
        <v>66</v>
      </c>
      <c r="V20" s="14">
        <v>91</v>
      </c>
      <c r="W20" s="14">
        <v>37</v>
      </c>
      <c r="X20" s="14">
        <v>71</v>
      </c>
      <c r="Y20" s="14">
        <v>95</v>
      </c>
      <c r="Z20" s="14">
        <v>74</v>
      </c>
      <c r="AA20" s="14">
        <v>73</v>
      </c>
      <c r="AB20" s="14">
        <v>79</v>
      </c>
      <c r="AC20" s="14">
        <v>87</v>
      </c>
      <c r="AD20" s="14">
        <v>85</v>
      </c>
      <c r="AE20" s="14">
        <v>82</v>
      </c>
      <c r="AF20" s="15">
        <f t="shared" si="0"/>
        <v>86</v>
      </c>
      <c r="AG20" s="15">
        <f t="shared" si="1"/>
        <v>53.5</v>
      </c>
      <c r="AH20" s="16">
        <f t="shared" si="3"/>
        <v>76.1588785046729</v>
      </c>
      <c r="AI20" s="15">
        <v>78.5</v>
      </c>
      <c r="AJ20" s="15">
        <v>3</v>
      </c>
      <c r="AK20" s="15">
        <v>0</v>
      </c>
      <c r="AL20" s="16">
        <f t="shared" si="2"/>
        <v>74.586214953271</v>
      </c>
      <c r="AM20" s="17" t="str">
        <f>VLOOKUP(D20,[1]sheet1!$B$2:$C$416,2,0)</f>
        <v>2.804</v>
      </c>
      <c r="AN20" s="15"/>
    </row>
    <row r="21" spans="1:41">
      <c r="A21" s="12">
        <v>18</v>
      </c>
      <c r="B21" s="12" t="s">
        <v>42</v>
      </c>
      <c r="C21" s="13" t="s">
        <v>83</v>
      </c>
      <c r="D21" s="12" t="s">
        <v>84</v>
      </c>
      <c r="E21" s="14">
        <v>84</v>
      </c>
      <c r="F21" s="14">
        <v>85</v>
      </c>
      <c r="G21" s="14">
        <v>65</v>
      </c>
      <c r="H21" s="14">
        <v>83</v>
      </c>
      <c r="I21" s="14">
        <v>90</v>
      </c>
      <c r="J21" s="14">
        <v>84</v>
      </c>
      <c r="K21" s="14">
        <v>86</v>
      </c>
      <c r="L21" s="14">
        <v>79</v>
      </c>
      <c r="M21" s="14">
        <v>81</v>
      </c>
      <c r="N21" s="14">
        <v>71</v>
      </c>
      <c r="O21" s="14">
        <v>90</v>
      </c>
      <c r="P21" s="14">
        <v>92</v>
      </c>
      <c r="Q21" s="14">
        <v>80</v>
      </c>
      <c r="R21" s="14">
        <v>87</v>
      </c>
      <c r="S21" s="14">
        <v>80</v>
      </c>
      <c r="T21" s="14">
        <v>75</v>
      </c>
      <c r="U21" s="14">
        <v>61</v>
      </c>
      <c r="V21" s="14">
        <v>85</v>
      </c>
      <c r="W21" s="14">
        <v>42</v>
      </c>
      <c r="X21" s="14">
        <v>85</v>
      </c>
      <c r="Y21" s="14">
        <v>85</v>
      </c>
      <c r="Z21" s="14">
        <v>72</v>
      </c>
      <c r="AA21" s="14">
        <v>74</v>
      </c>
      <c r="AB21" s="14">
        <v>87</v>
      </c>
      <c r="AC21" s="14">
        <v>88</v>
      </c>
      <c r="AD21" s="14">
        <v>88</v>
      </c>
      <c r="AE21" s="14">
        <v>69</v>
      </c>
      <c r="AF21" s="15">
        <f t="shared" si="0"/>
        <v>88</v>
      </c>
      <c r="AG21" s="15">
        <f t="shared" si="1"/>
        <v>53.5</v>
      </c>
      <c r="AH21" s="16">
        <f t="shared" si="3"/>
        <v>75.9065420560748</v>
      </c>
      <c r="AI21" s="15">
        <v>65</v>
      </c>
      <c r="AJ21" s="15">
        <v>2</v>
      </c>
      <c r="AK21" s="15">
        <v>0</v>
      </c>
      <c r="AL21" s="16">
        <f t="shared" si="2"/>
        <v>74.0845794392523</v>
      </c>
      <c r="AM21" s="17" t="str">
        <f>VLOOKUP(D21,[1]sheet1!$B$2:$C$416,2,0)</f>
        <v>2.654</v>
      </c>
      <c r="AN21" s="15"/>
    </row>
    <row r="22" spans="1:41">
      <c r="A22" s="12">
        <v>19</v>
      </c>
      <c r="B22" s="12" t="s">
        <v>49</v>
      </c>
      <c r="C22" s="13" t="s">
        <v>85</v>
      </c>
      <c r="D22" s="12" t="s">
        <v>86</v>
      </c>
      <c r="E22" s="14">
        <v>83</v>
      </c>
      <c r="F22" s="14">
        <v>81</v>
      </c>
      <c r="G22" s="14">
        <v>85</v>
      </c>
      <c r="H22" s="14">
        <v>84</v>
      </c>
      <c r="I22" s="14">
        <v>92</v>
      </c>
      <c r="J22" s="14">
        <v>79</v>
      </c>
      <c r="K22" s="14">
        <v>88</v>
      </c>
      <c r="L22" s="14">
        <v>49</v>
      </c>
      <c r="M22" s="14">
        <v>86</v>
      </c>
      <c r="N22" s="14">
        <v>80</v>
      </c>
      <c r="O22" s="14">
        <v>76</v>
      </c>
      <c r="P22" s="14">
        <v>86</v>
      </c>
      <c r="Q22" s="14">
        <v>72</v>
      </c>
      <c r="R22" s="14">
        <v>81</v>
      </c>
      <c r="S22" s="14">
        <v>84</v>
      </c>
      <c r="T22" s="14">
        <v>95</v>
      </c>
      <c r="U22" s="14">
        <v>63</v>
      </c>
      <c r="V22" s="14">
        <v>70</v>
      </c>
      <c r="W22" s="14">
        <v>68</v>
      </c>
      <c r="X22" s="14">
        <v>69</v>
      </c>
      <c r="Y22" s="14">
        <v>75</v>
      </c>
      <c r="Z22" s="14">
        <v>66</v>
      </c>
      <c r="AA22" s="14">
        <v>74</v>
      </c>
      <c r="AB22" s="14">
        <v>83</v>
      </c>
      <c r="AC22" s="14">
        <v>85</v>
      </c>
      <c r="AD22" s="14">
        <v>84</v>
      </c>
      <c r="AE22" s="14">
        <v>82</v>
      </c>
      <c r="AF22" s="15">
        <f t="shared" si="0"/>
        <v>84.5</v>
      </c>
      <c r="AG22" s="15">
        <f t="shared" si="1"/>
        <v>53.5</v>
      </c>
      <c r="AH22" s="16">
        <f t="shared" si="3"/>
        <v>75.2336448598131</v>
      </c>
      <c r="AI22" s="15">
        <v>85.5</v>
      </c>
      <c r="AJ22" s="15">
        <v>0</v>
      </c>
      <c r="AK22" s="15">
        <v>0</v>
      </c>
      <c r="AL22" s="16">
        <f t="shared" si="2"/>
        <v>73.8385514018692</v>
      </c>
      <c r="AM22" s="17" t="str">
        <f>VLOOKUP(D22,[1]sheet1!$B$2:$C$416,2,0)</f>
        <v>2.659</v>
      </c>
      <c r="AN22" s="15"/>
    </row>
    <row r="23" spans="1:41">
      <c r="A23" s="12">
        <v>20</v>
      </c>
      <c r="B23" s="12" t="s">
        <v>49</v>
      </c>
      <c r="C23" s="13" t="s">
        <v>87</v>
      </c>
      <c r="D23" s="12" t="s">
        <v>88</v>
      </c>
      <c r="E23" s="14">
        <v>78</v>
      </c>
      <c r="F23" s="14">
        <v>77</v>
      </c>
      <c r="G23" s="14">
        <v>85</v>
      </c>
      <c r="H23" s="14">
        <v>84</v>
      </c>
      <c r="I23" s="14">
        <v>92</v>
      </c>
      <c r="J23" s="14">
        <v>80</v>
      </c>
      <c r="K23" s="14">
        <v>84</v>
      </c>
      <c r="L23" s="14">
        <v>77</v>
      </c>
      <c r="M23" s="14">
        <v>89</v>
      </c>
      <c r="N23" s="14">
        <v>71</v>
      </c>
      <c r="O23" s="14">
        <v>88</v>
      </c>
      <c r="P23" s="14">
        <v>86</v>
      </c>
      <c r="Q23" s="14">
        <v>74</v>
      </c>
      <c r="R23" s="14">
        <v>85</v>
      </c>
      <c r="S23" s="14">
        <v>83</v>
      </c>
      <c r="T23" s="14">
        <v>85</v>
      </c>
      <c r="U23" s="14">
        <v>62</v>
      </c>
      <c r="V23" s="14">
        <v>72</v>
      </c>
      <c r="W23" s="14">
        <v>36</v>
      </c>
      <c r="X23" s="14">
        <v>76</v>
      </c>
      <c r="Y23" s="14">
        <v>75</v>
      </c>
      <c r="Z23" s="14">
        <v>69</v>
      </c>
      <c r="AA23" s="14">
        <v>73</v>
      </c>
      <c r="AB23" s="14">
        <v>82</v>
      </c>
      <c r="AC23" s="14">
        <v>88</v>
      </c>
      <c r="AD23" s="14">
        <v>86</v>
      </c>
      <c r="AE23" s="14">
        <v>82</v>
      </c>
      <c r="AF23" s="15">
        <f t="shared" si="0"/>
        <v>87</v>
      </c>
      <c r="AG23" s="15">
        <f t="shared" si="1"/>
        <v>53.5</v>
      </c>
      <c r="AH23" s="16">
        <f t="shared" si="3"/>
        <v>74.803738317757</v>
      </c>
      <c r="AI23" s="15">
        <v>69</v>
      </c>
      <c r="AJ23" s="15">
        <v>0</v>
      </c>
      <c r="AK23" s="15">
        <v>0</v>
      </c>
      <c r="AL23" s="16">
        <f t="shared" si="2"/>
        <v>73.2126168224299</v>
      </c>
      <c r="AM23" s="17" t="str">
        <f>VLOOKUP(D23,[1]sheet1!$B$2:$C$416,2,0)</f>
        <v>2.652</v>
      </c>
      <c r="AN23" s="15"/>
    </row>
    <row r="24" spans="1:41">
      <c r="A24" s="12">
        <v>21</v>
      </c>
      <c r="B24" s="12" t="s">
        <v>49</v>
      </c>
      <c r="C24" s="13" t="s">
        <v>89</v>
      </c>
      <c r="D24" s="12" t="s">
        <v>90</v>
      </c>
      <c r="E24" s="14">
        <v>77</v>
      </c>
      <c r="F24" s="14">
        <v>83</v>
      </c>
      <c r="G24" s="14">
        <v>85</v>
      </c>
      <c r="H24" s="14">
        <v>95</v>
      </c>
      <c r="I24" s="14">
        <v>87</v>
      </c>
      <c r="J24" s="14">
        <v>75</v>
      </c>
      <c r="K24" s="14">
        <v>86</v>
      </c>
      <c r="L24" s="14">
        <v>68</v>
      </c>
      <c r="M24" s="14">
        <v>83</v>
      </c>
      <c r="N24" s="14">
        <v>73</v>
      </c>
      <c r="O24" s="14">
        <v>78</v>
      </c>
      <c r="P24" s="14">
        <v>87</v>
      </c>
      <c r="Q24" s="14">
        <v>84</v>
      </c>
      <c r="R24" s="14">
        <v>83</v>
      </c>
      <c r="S24" s="14">
        <v>83</v>
      </c>
      <c r="T24" s="14">
        <v>75</v>
      </c>
      <c r="U24" s="14">
        <v>35</v>
      </c>
      <c r="V24" s="14">
        <v>76</v>
      </c>
      <c r="W24" s="14">
        <v>40</v>
      </c>
      <c r="X24" s="14">
        <v>78</v>
      </c>
      <c r="Y24" s="14">
        <v>85</v>
      </c>
      <c r="Z24" s="14">
        <v>70</v>
      </c>
      <c r="AA24" s="14">
        <v>43</v>
      </c>
      <c r="AB24" s="14">
        <v>85</v>
      </c>
      <c r="AC24" s="14">
        <v>91</v>
      </c>
      <c r="AD24" s="14">
        <v>91</v>
      </c>
      <c r="AE24" s="14">
        <v>75</v>
      </c>
      <c r="AF24" s="15">
        <f t="shared" si="0"/>
        <v>91</v>
      </c>
      <c r="AG24" s="15">
        <f t="shared" si="1"/>
        <v>53.5</v>
      </c>
      <c r="AH24" s="16">
        <f t="shared" si="3"/>
        <v>71.214953271028</v>
      </c>
      <c r="AI24" s="15">
        <v>90.5</v>
      </c>
      <c r="AJ24" s="15">
        <v>2</v>
      </c>
      <c r="AK24" s="15">
        <v>0</v>
      </c>
      <c r="AL24" s="16">
        <f t="shared" si="2"/>
        <v>72.6754672897196</v>
      </c>
      <c r="AM24" s="17" t="str">
        <f>VLOOKUP(D24,[1]sheet1!$B$2:$C$416,2,0)</f>
        <v>2.508</v>
      </c>
      <c r="AN24" s="15"/>
    </row>
    <row r="25" spans="1:41">
      <c r="A25" s="12">
        <v>22</v>
      </c>
      <c r="B25" s="12" t="s">
        <v>42</v>
      </c>
      <c r="C25" s="13" t="s">
        <v>91</v>
      </c>
      <c r="D25" s="12" t="s">
        <v>92</v>
      </c>
      <c r="E25" s="14">
        <v>80</v>
      </c>
      <c r="F25" s="14">
        <v>70</v>
      </c>
      <c r="G25" s="14">
        <v>85</v>
      </c>
      <c r="H25" s="14">
        <v>93</v>
      </c>
      <c r="I25" s="14">
        <v>92</v>
      </c>
      <c r="J25" s="14">
        <v>95</v>
      </c>
      <c r="K25" s="14">
        <v>75</v>
      </c>
      <c r="L25" s="14">
        <v>60</v>
      </c>
      <c r="M25" s="14">
        <v>69</v>
      </c>
      <c r="N25" s="14">
        <v>83</v>
      </c>
      <c r="O25" s="14">
        <v>88</v>
      </c>
      <c r="P25" s="14">
        <v>86</v>
      </c>
      <c r="Q25" s="14">
        <v>72</v>
      </c>
      <c r="R25" s="14">
        <v>81</v>
      </c>
      <c r="S25" s="14">
        <v>72</v>
      </c>
      <c r="T25" s="14">
        <v>85</v>
      </c>
      <c r="U25" s="14">
        <v>31</v>
      </c>
      <c r="V25" s="14">
        <v>83</v>
      </c>
      <c r="W25" s="14">
        <v>60</v>
      </c>
      <c r="X25" s="14">
        <v>84</v>
      </c>
      <c r="Y25" s="14">
        <v>85</v>
      </c>
      <c r="Z25" s="14">
        <v>38</v>
      </c>
      <c r="AA25" s="14">
        <v>85</v>
      </c>
      <c r="AB25" s="14">
        <v>85</v>
      </c>
      <c r="AC25" s="14">
        <v>87</v>
      </c>
      <c r="AD25" s="14">
        <v>87</v>
      </c>
      <c r="AE25" s="14">
        <v>86</v>
      </c>
      <c r="AF25" s="15">
        <f t="shared" si="0"/>
        <v>87</v>
      </c>
      <c r="AG25" s="15">
        <f t="shared" si="1"/>
        <v>53.5</v>
      </c>
      <c r="AH25" s="16">
        <f t="shared" si="3"/>
        <v>73.6261682242991</v>
      </c>
      <c r="AI25" s="15">
        <v>70.5</v>
      </c>
      <c r="AJ25" s="15">
        <v>3</v>
      </c>
      <c r="AK25" s="15">
        <v>0</v>
      </c>
      <c r="AL25" s="16">
        <f t="shared" si="2"/>
        <v>72.6133177570094</v>
      </c>
      <c r="AM25" s="17" t="str">
        <f>VLOOKUP(D25,[1]sheet1!$B$2:$C$416,2,0)</f>
        <v>2.557</v>
      </c>
      <c r="AN25" s="15"/>
    </row>
    <row r="26" spans="1:41">
      <c r="A26" s="12">
        <v>23</v>
      </c>
      <c r="B26" s="12" t="s">
        <v>49</v>
      </c>
      <c r="C26" s="13" t="s">
        <v>93</v>
      </c>
      <c r="D26" s="12" t="s">
        <v>94</v>
      </c>
      <c r="E26" s="14">
        <v>78</v>
      </c>
      <c r="F26" s="14">
        <v>80</v>
      </c>
      <c r="G26" s="14">
        <v>85</v>
      </c>
      <c r="H26" s="14">
        <v>87</v>
      </c>
      <c r="I26" s="14">
        <v>91</v>
      </c>
      <c r="J26" s="14">
        <v>90</v>
      </c>
      <c r="K26" s="14">
        <v>88</v>
      </c>
      <c r="L26" s="14">
        <v>61</v>
      </c>
      <c r="M26" s="14">
        <v>86</v>
      </c>
      <c r="N26" s="14">
        <v>82</v>
      </c>
      <c r="O26" s="14">
        <v>85</v>
      </c>
      <c r="P26" s="14">
        <v>86</v>
      </c>
      <c r="Q26" s="14">
        <v>75</v>
      </c>
      <c r="R26" s="14">
        <v>78</v>
      </c>
      <c r="S26" s="14">
        <v>76</v>
      </c>
      <c r="T26" s="14">
        <v>85</v>
      </c>
      <c r="U26" s="14">
        <v>18</v>
      </c>
      <c r="V26" s="14">
        <v>74</v>
      </c>
      <c r="W26" s="14">
        <v>33</v>
      </c>
      <c r="X26" s="14">
        <v>79</v>
      </c>
      <c r="Y26" s="14">
        <v>85</v>
      </c>
      <c r="Z26" s="14">
        <v>39</v>
      </c>
      <c r="AA26" s="14">
        <v>64</v>
      </c>
      <c r="AB26" s="14">
        <v>78</v>
      </c>
      <c r="AC26" s="14">
        <v>89</v>
      </c>
      <c r="AD26" s="14">
        <v>91</v>
      </c>
      <c r="AE26" s="14">
        <v>91</v>
      </c>
      <c r="AF26" s="15">
        <f t="shared" si="0"/>
        <v>90</v>
      </c>
      <c r="AG26" s="15">
        <f t="shared" si="1"/>
        <v>53.5</v>
      </c>
      <c r="AH26" s="16">
        <f t="shared" si="3"/>
        <v>70.0654205607477</v>
      </c>
      <c r="AI26" s="15">
        <v>84.5</v>
      </c>
      <c r="AJ26" s="15">
        <v>0</v>
      </c>
      <c r="AK26" s="15">
        <v>0.5</v>
      </c>
      <c r="AL26" s="16">
        <f t="shared" si="2"/>
        <v>71.7707943925234</v>
      </c>
      <c r="AM26" s="17" t="str">
        <f>VLOOKUP(D26,[1]sheet1!$B$2:$C$416,2,0)</f>
        <v>2.472</v>
      </c>
      <c r="AN26" s="15"/>
    </row>
    <row r="27" spans="1:41">
      <c r="A27" s="12">
        <v>24</v>
      </c>
      <c r="B27" s="12" t="s">
        <v>42</v>
      </c>
      <c r="C27" s="13" t="s">
        <v>95</v>
      </c>
      <c r="D27" s="12" t="s">
        <v>96</v>
      </c>
      <c r="E27" s="14">
        <v>84</v>
      </c>
      <c r="F27" s="14">
        <v>82</v>
      </c>
      <c r="G27" s="14">
        <v>85</v>
      </c>
      <c r="H27" s="14">
        <v>80</v>
      </c>
      <c r="I27" s="14">
        <v>91</v>
      </c>
      <c r="J27" s="14">
        <v>76</v>
      </c>
      <c r="K27" s="14">
        <v>83</v>
      </c>
      <c r="L27" s="14">
        <v>75</v>
      </c>
      <c r="M27" s="14">
        <v>80</v>
      </c>
      <c r="N27" s="14"/>
      <c r="O27" s="14">
        <v>89</v>
      </c>
      <c r="P27" s="14">
        <v>87</v>
      </c>
      <c r="Q27" s="14">
        <v>91</v>
      </c>
      <c r="R27" s="14">
        <v>84</v>
      </c>
      <c r="S27" s="14">
        <v>80</v>
      </c>
      <c r="T27" s="14">
        <v>85</v>
      </c>
      <c r="U27" s="14">
        <v>70</v>
      </c>
      <c r="V27" s="14">
        <v>84</v>
      </c>
      <c r="W27" s="14">
        <v>44</v>
      </c>
      <c r="X27" s="14">
        <v>88</v>
      </c>
      <c r="Y27" s="14">
        <v>85</v>
      </c>
      <c r="Z27" s="14">
        <v>86</v>
      </c>
      <c r="AA27" s="14">
        <v>39</v>
      </c>
      <c r="AB27" s="14">
        <v>81</v>
      </c>
      <c r="AC27" s="14">
        <v>91</v>
      </c>
      <c r="AD27" s="14">
        <v>90</v>
      </c>
      <c r="AE27" s="14">
        <v>85</v>
      </c>
      <c r="AF27" s="15">
        <f t="shared" si="0"/>
        <v>90.5</v>
      </c>
      <c r="AG27" s="15">
        <f t="shared" si="1"/>
        <v>53.5</v>
      </c>
      <c r="AH27" s="16">
        <f t="shared" si="3"/>
        <v>71.2803738317757</v>
      </c>
      <c r="AI27" s="15">
        <v>75</v>
      </c>
      <c r="AJ27" s="15">
        <v>0</v>
      </c>
      <c r="AK27" s="15">
        <v>0</v>
      </c>
      <c r="AL27" s="16">
        <f t="shared" si="2"/>
        <v>71.746261682243</v>
      </c>
      <c r="AM27" s="17" t="str">
        <f>VLOOKUP(D27,[1]sheet1!$B$2:$C$416,2,0)</f>
        <v>3.001</v>
      </c>
      <c r="AN27" s="15"/>
    </row>
    <row r="28" spans="1:41">
      <c r="A28" s="12">
        <v>25</v>
      </c>
      <c r="B28" s="12" t="s">
        <v>49</v>
      </c>
      <c r="C28" s="13" t="s">
        <v>97</v>
      </c>
      <c r="D28" s="12" t="s">
        <v>98</v>
      </c>
      <c r="E28" s="14">
        <v>77</v>
      </c>
      <c r="F28" s="14">
        <v>85</v>
      </c>
      <c r="G28" s="14">
        <v>85</v>
      </c>
      <c r="H28" s="14">
        <v>90</v>
      </c>
      <c r="I28" s="14">
        <v>88</v>
      </c>
      <c r="J28" s="14">
        <v>88</v>
      </c>
      <c r="K28" s="14">
        <v>93</v>
      </c>
      <c r="L28" s="14">
        <v>66</v>
      </c>
      <c r="M28" s="14">
        <v>86</v>
      </c>
      <c r="N28" s="14">
        <v>61</v>
      </c>
      <c r="O28" s="14">
        <v>81</v>
      </c>
      <c r="P28" s="14">
        <v>85</v>
      </c>
      <c r="Q28" s="14">
        <v>66</v>
      </c>
      <c r="R28" s="14">
        <v>90</v>
      </c>
      <c r="S28" s="14">
        <v>82</v>
      </c>
      <c r="T28" s="14">
        <v>95</v>
      </c>
      <c r="U28" s="14">
        <v>17</v>
      </c>
      <c r="V28" s="14">
        <v>76</v>
      </c>
      <c r="W28" s="14">
        <v>41</v>
      </c>
      <c r="X28" s="14">
        <v>45</v>
      </c>
      <c r="Y28" s="14">
        <v>95</v>
      </c>
      <c r="Z28" s="14">
        <v>79</v>
      </c>
      <c r="AA28" s="14">
        <v>43</v>
      </c>
      <c r="AB28" s="14">
        <v>81</v>
      </c>
      <c r="AC28" s="14">
        <v>95</v>
      </c>
      <c r="AD28" s="14">
        <v>88</v>
      </c>
      <c r="AE28" s="14">
        <v>63</v>
      </c>
      <c r="AF28" s="15">
        <f t="shared" si="0"/>
        <v>91.5</v>
      </c>
      <c r="AG28" s="15">
        <f t="shared" si="1"/>
        <v>53.5</v>
      </c>
      <c r="AH28" s="16">
        <f t="shared" si="3"/>
        <v>69.1869158878505</v>
      </c>
      <c r="AI28" s="15">
        <v>64</v>
      </c>
      <c r="AJ28" s="15">
        <v>8</v>
      </c>
      <c r="AK28" s="15">
        <v>1.3</v>
      </c>
      <c r="AL28" s="16">
        <f t="shared" si="2"/>
        <v>71.6308411214953</v>
      </c>
      <c r="AM28" s="17" t="str">
        <f>VLOOKUP(D28,[1]sheet1!$B$2:$C$416,2,0)</f>
        <v>2.255</v>
      </c>
      <c r="AN28" s="15"/>
    </row>
    <row r="29" spans="1:41">
      <c r="A29" s="12">
        <v>26</v>
      </c>
      <c r="B29" s="12" t="s">
        <v>42</v>
      </c>
      <c r="C29" s="13" t="s">
        <v>99</v>
      </c>
      <c r="D29" s="12" t="s">
        <v>100</v>
      </c>
      <c r="E29" s="14">
        <v>84</v>
      </c>
      <c r="F29" s="14">
        <v>77</v>
      </c>
      <c r="G29" s="14">
        <v>85</v>
      </c>
      <c r="H29" s="14">
        <v>80</v>
      </c>
      <c r="I29" s="14">
        <v>85</v>
      </c>
      <c r="J29" s="14">
        <v>87</v>
      </c>
      <c r="K29" s="14">
        <v>84</v>
      </c>
      <c r="L29" s="14">
        <v>70</v>
      </c>
      <c r="M29" s="14">
        <v>71</v>
      </c>
      <c r="N29" s="14">
        <v>72</v>
      </c>
      <c r="O29" s="14">
        <v>70</v>
      </c>
      <c r="P29" s="14">
        <v>85</v>
      </c>
      <c r="Q29" s="14">
        <v>56</v>
      </c>
      <c r="R29" s="14">
        <v>68</v>
      </c>
      <c r="S29" s="14">
        <v>70</v>
      </c>
      <c r="T29" s="14">
        <v>85</v>
      </c>
      <c r="U29" s="14">
        <v>27</v>
      </c>
      <c r="V29" s="14">
        <v>77</v>
      </c>
      <c r="W29" s="14">
        <v>67</v>
      </c>
      <c r="X29" s="14">
        <v>74</v>
      </c>
      <c r="Y29" s="14">
        <v>75</v>
      </c>
      <c r="Z29" s="14">
        <v>62</v>
      </c>
      <c r="AA29" s="14">
        <v>73</v>
      </c>
      <c r="AB29" s="14">
        <v>84</v>
      </c>
      <c r="AC29" s="14">
        <v>87</v>
      </c>
      <c r="AD29" s="14">
        <v>88</v>
      </c>
      <c r="AE29" s="14">
        <v>84</v>
      </c>
      <c r="AF29" s="15">
        <f t="shared" si="0"/>
        <v>87.5</v>
      </c>
      <c r="AG29" s="15">
        <f t="shared" si="1"/>
        <v>53.5</v>
      </c>
      <c r="AH29" s="16">
        <f t="shared" si="3"/>
        <v>71.4392523364486</v>
      </c>
      <c r="AI29" s="15">
        <v>81.5</v>
      </c>
      <c r="AJ29" s="15">
        <v>0</v>
      </c>
      <c r="AK29" s="15">
        <v>0</v>
      </c>
      <c r="AL29" s="16">
        <f t="shared" si="2"/>
        <v>71.582476635514</v>
      </c>
      <c r="AM29" s="17" t="str">
        <f>VLOOKUP(D29,[1]sheet1!$B$2:$C$416,2,0)</f>
        <v>2.357</v>
      </c>
      <c r="AN29" s="15"/>
    </row>
    <row r="30" ht="14.75" spans="1:41">
      <c r="A30" s="18">
        <v>27</v>
      </c>
      <c r="B30" s="18" t="s">
        <v>42</v>
      </c>
      <c r="C30" s="19" t="s">
        <v>101</v>
      </c>
      <c r="D30" s="18" t="s">
        <v>102</v>
      </c>
      <c r="E30" s="20">
        <v>76</v>
      </c>
      <c r="F30" s="20">
        <v>77</v>
      </c>
      <c r="G30" s="20">
        <v>85</v>
      </c>
      <c r="H30" s="20">
        <v>82</v>
      </c>
      <c r="I30" s="20">
        <v>87</v>
      </c>
      <c r="J30" s="20">
        <v>93</v>
      </c>
      <c r="K30" s="20">
        <v>84</v>
      </c>
      <c r="L30" s="20">
        <v>66</v>
      </c>
      <c r="M30" s="20">
        <v>75</v>
      </c>
      <c r="N30" s="20">
        <v>68</v>
      </c>
      <c r="O30" s="20">
        <v>71</v>
      </c>
      <c r="P30" s="20">
        <v>87</v>
      </c>
      <c r="Q30" s="20">
        <v>69</v>
      </c>
      <c r="R30" s="20">
        <v>80</v>
      </c>
      <c r="S30" s="20">
        <v>77</v>
      </c>
      <c r="T30" s="20">
        <v>85</v>
      </c>
      <c r="U30" s="20">
        <v>14</v>
      </c>
      <c r="V30" s="20">
        <v>82</v>
      </c>
      <c r="W30" s="20">
        <v>44</v>
      </c>
      <c r="X30" s="20">
        <v>84</v>
      </c>
      <c r="Y30" s="20">
        <v>75</v>
      </c>
      <c r="Z30" s="20">
        <v>69</v>
      </c>
      <c r="AA30" s="20">
        <v>66</v>
      </c>
      <c r="AB30" s="20">
        <v>82</v>
      </c>
      <c r="AC30" s="20">
        <v>88</v>
      </c>
      <c r="AD30" s="20">
        <v>89</v>
      </c>
      <c r="AE30" s="20">
        <v>84</v>
      </c>
      <c r="AF30" s="21">
        <f t="shared" si="0"/>
        <v>88.5</v>
      </c>
      <c r="AG30" s="21">
        <f t="shared" si="1"/>
        <v>53.5</v>
      </c>
      <c r="AH30" s="22">
        <f t="shared" si="3"/>
        <v>70.0841121495327</v>
      </c>
      <c r="AI30" s="21">
        <v>81</v>
      </c>
      <c r="AJ30" s="21">
        <v>0</v>
      </c>
      <c r="AK30" s="21">
        <v>0</v>
      </c>
      <c r="AL30" s="22">
        <f t="shared" si="2"/>
        <v>70.8088785046729</v>
      </c>
      <c r="AM30" s="23" t="str">
        <f>VLOOKUP(D30,[1]sheet1!$B$2:$C$416,2,0)</f>
        <v>2.394</v>
      </c>
      <c r="AN30" s="21"/>
      <c r="AO30" s="24" t="s">
        <v>103</v>
      </c>
    </row>
    <row r="31" ht="14.75" spans="1:41">
      <c r="A31" s="26">
        <v>28</v>
      </c>
      <c r="B31" s="26" t="s">
        <v>42</v>
      </c>
      <c r="C31" s="27" t="s">
        <v>104</v>
      </c>
      <c r="D31" s="26" t="s">
        <v>105</v>
      </c>
      <c r="E31" s="28">
        <v>75</v>
      </c>
      <c r="F31" s="28">
        <v>80</v>
      </c>
      <c r="G31" s="28">
        <v>85</v>
      </c>
      <c r="H31" s="28">
        <v>86</v>
      </c>
      <c r="I31" s="28">
        <v>85</v>
      </c>
      <c r="J31" s="28">
        <v>79</v>
      </c>
      <c r="K31" s="28">
        <v>84</v>
      </c>
      <c r="L31" s="28">
        <v>71</v>
      </c>
      <c r="M31" s="28">
        <v>84</v>
      </c>
      <c r="N31" s="28">
        <v>65</v>
      </c>
      <c r="O31" s="28">
        <v>80</v>
      </c>
      <c r="P31" s="28">
        <v>87</v>
      </c>
      <c r="Q31" s="28">
        <v>81</v>
      </c>
      <c r="R31" s="28">
        <v>85</v>
      </c>
      <c r="S31" s="28">
        <v>83</v>
      </c>
      <c r="T31" s="28">
        <v>85</v>
      </c>
      <c r="U31" s="28">
        <v>22</v>
      </c>
      <c r="V31" s="28">
        <v>72</v>
      </c>
      <c r="W31" s="28">
        <v>39</v>
      </c>
      <c r="X31" s="28">
        <v>81</v>
      </c>
      <c r="Y31" s="28">
        <v>75</v>
      </c>
      <c r="Z31" s="28">
        <v>41</v>
      </c>
      <c r="AA31" s="28">
        <v>76</v>
      </c>
      <c r="AB31" s="28">
        <v>79</v>
      </c>
      <c r="AC31" s="28">
        <v>90</v>
      </c>
      <c r="AD31" s="28">
        <v>86</v>
      </c>
      <c r="AE31" s="28">
        <v>73</v>
      </c>
      <c r="AF31" s="29">
        <f t="shared" si="0"/>
        <v>88</v>
      </c>
      <c r="AG31" s="29">
        <f t="shared" si="1"/>
        <v>53.5</v>
      </c>
      <c r="AH31" s="30">
        <f t="shared" si="3"/>
        <v>69.7757009345794</v>
      </c>
      <c r="AI31" s="29">
        <v>76.5</v>
      </c>
      <c r="AJ31" s="29">
        <v>0</v>
      </c>
      <c r="AK31" s="29">
        <v>0</v>
      </c>
      <c r="AL31" s="30">
        <f t="shared" si="2"/>
        <v>70.2679906542056</v>
      </c>
      <c r="AM31" s="31" t="str">
        <f>VLOOKUP(D31,[1]sheet1!$B$2:$C$416,2,0)</f>
        <v>2.405</v>
      </c>
      <c r="AN31" s="29"/>
    </row>
    <row r="32" spans="1:41">
      <c r="A32" s="12">
        <v>29</v>
      </c>
      <c r="B32" s="12" t="s">
        <v>49</v>
      </c>
      <c r="C32" s="13" t="s">
        <v>106</v>
      </c>
      <c r="D32" s="12" t="s">
        <v>107</v>
      </c>
      <c r="E32" s="14">
        <v>88</v>
      </c>
      <c r="F32" s="14">
        <v>80</v>
      </c>
      <c r="G32" s="14">
        <v>85</v>
      </c>
      <c r="H32" s="14">
        <v>83</v>
      </c>
      <c r="I32" s="14">
        <v>90</v>
      </c>
      <c r="J32" s="14">
        <v>85</v>
      </c>
      <c r="K32" s="14">
        <v>88</v>
      </c>
      <c r="L32" s="14">
        <v>58</v>
      </c>
      <c r="M32" s="14">
        <v>76</v>
      </c>
      <c r="N32" s="14">
        <v>64</v>
      </c>
      <c r="O32" s="14">
        <v>73</v>
      </c>
      <c r="P32" s="14">
        <v>86</v>
      </c>
      <c r="Q32" s="14">
        <v>66</v>
      </c>
      <c r="R32" s="14">
        <v>84</v>
      </c>
      <c r="S32" s="14">
        <v>77</v>
      </c>
      <c r="T32" s="14">
        <v>85</v>
      </c>
      <c r="U32" s="14">
        <v>39</v>
      </c>
      <c r="V32" s="14">
        <v>78</v>
      </c>
      <c r="W32" s="14">
        <v>32</v>
      </c>
      <c r="X32" s="14">
        <v>72</v>
      </c>
      <c r="Y32" s="14">
        <v>75</v>
      </c>
      <c r="Z32" s="14">
        <v>66</v>
      </c>
      <c r="AA32" s="14">
        <v>66</v>
      </c>
      <c r="AB32" s="14">
        <v>87</v>
      </c>
      <c r="AC32" s="14">
        <v>88</v>
      </c>
      <c r="AD32" s="14">
        <v>88</v>
      </c>
      <c r="AE32" s="14">
        <v>84</v>
      </c>
      <c r="AF32" s="15">
        <f t="shared" si="0"/>
        <v>88</v>
      </c>
      <c r="AG32" s="15">
        <f t="shared" si="1"/>
        <v>53.5</v>
      </c>
      <c r="AH32" s="16">
        <f t="shared" si="3"/>
        <v>69.6915887850467</v>
      </c>
      <c r="AI32" s="15">
        <v>68</v>
      </c>
      <c r="AJ32" s="15">
        <v>8</v>
      </c>
      <c r="AK32" s="15">
        <v>0</v>
      </c>
      <c r="AL32" s="16">
        <f t="shared" si="2"/>
        <v>70.1841121495327</v>
      </c>
      <c r="AM32" s="17" t="str">
        <f>VLOOKUP(D32,[1]sheet1!$B$2:$C$416,2,0)</f>
        <v>2.279</v>
      </c>
      <c r="AN32" s="15"/>
    </row>
    <row r="33" spans="1:40">
      <c r="A33" s="12">
        <v>30</v>
      </c>
      <c r="B33" s="12" t="s">
        <v>42</v>
      </c>
      <c r="C33" s="13" t="s">
        <v>108</v>
      </c>
      <c r="D33" s="12" t="s">
        <v>109</v>
      </c>
      <c r="E33" s="14">
        <v>80</v>
      </c>
      <c r="F33" s="14">
        <v>71</v>
      </c>
      <c r="G33" s="14">
        <v>85</v>
      </c>
      <c r="H33" s="14">
        <v>89</v>
      </c>
      <c r="I33" s="14">
        <v>89</v>
      </c>
      <c r="J33" s="14">
        <v>92</v>
      </c>
      <c r="K33" s="14">
        <v>72</v>
      </c>
      <c r="L33" s="14">
        <v>51</v>
      </c>
      <c r="M33" s="14">
        <v>77</v>
      </c>
      <c r="N33" s="14">
        <v>70</v>
      </c>
      <c r="O33" s="14">
        <v>42</v>
      </c>
      <c r="P33" s="14">
        <v>90</v>
      </c>
      <c r="Q33" s="14">
        <v>47</v>
      </c>
      <c r="R33" s="14">
        <v>81</v>
      </c>
      <c r="S33" s="14">
        <v>63</v>
      </c>
      <c r="T33" s="14">
        <v>85</v>
      </c>
      <c r="U33" s="14">
        <v>63</v>
      </c>
      <c r="V33" s="14">
        <v>70</v>
      </c>
      <c r="W33" s="14">
        <v>40</v>
      </c>
      <c r="X33" s="14">
        <v>77</v>
      </c>
      <c r="Y33" s="14">
        <v>50</v>
      </c>
      <c r="Z33" s="14">
        <v>67</v>
      </c>
      <c r="AA33" s="14">
        <v>73</v>
      </c>
      <c r="AB33" s="14">
        <v>82</v>
      </c>
      <c r="AC33" s="14">
        <v>93</v>
      </c>
      <c r="AD33" s="14">
        <v>92</v>
      </c>
      <c r="AE33" s="14">
        <v>81</v>
      </c>
      <c r="AF33" s="15">
        <f t="shared" si="0"/>
        <v>92.5</v>
      </c>
      <c r="AG33" s="15">
        <f t="shared" si="1"/>
        <v>53.5</v>
      </c>
      <c r="AH33" s="16">
        <f t="shared" si="3"/>
        <v>66.4299065420561</v>
      </c>
      <c r="AI33" s="15">
        <v>74</v>
      </c>
      <c r="AJ33" s="15">
        <v>10</v>
      </c>
      <c r="AK33" s="15">
        <v>0.9</v>
      </c>
      <c r="AL33" s="16">
        <f t="shared" si="2"/>
        <v>70.1009345794393</v>
      </c>
      <c r="AM33" s="17" t="str">
        <f>VLOOKUP(D33,[1]sheet1!$B$2:$C$416,2,0)</f>
        <v>2.016</v>
      </c>
      <c r="AN33" s="15"/>
    </row>
    <row r="34" spans="1:40">
      <c r="A34" s="12">
        <v>31</v>
      </c>
      <c r="B34" s="12" t="s">
        <v>49</v>
      </c>
      <c r="C34" s="13" t="s">
        <v>110</v>
      </c>
      <c r="D34" s="12" t="s">
        <v>111</v>
      </c>
      <c r="E34" s="14">
        <v>77</v>
      </c>
      <c r="F34" s="14">
        <v>67</v>
      </c>
      <c r="G34" s="14">
        <v>65</v>
      </c>
      <c r="H34" s="14">
        <v>83</v>
      </c>
      <c r="I34" s="14">
        <v>90</v>
      </c>
      <c r="J34" s="14">
        <v>79</v>
      </c>
      <c r="K34" s="14">
        <v>86</v>
      </c>
      <c r="L34" s="14">
        <v>60</v>
      </c>
      <c r="M34" s="14">
        <v>77</v>
      </c>
      <c r="N34" s="14">
        <v>65</v>
      </c>
      <c r="O34" s="14">
        <v>81</v>
      </c>
      <c r="P34" s="14">
        <v>87</v>
      </c>
      <c r="Q34" s="14">
        <v>62</v>
      </c>
      <c r="R34" s="14">
        <v>81</v>
      </c>
      <c r="S34" s="14">
        <v>70</v>
      </c>
      <c r="T34" s="14">
        <v>75</v>
      </c>
      <c r="U34" s="14">
        <v>60</v>
      </c>
      <c r="V34" s="14">
        <v>62</v>
      </c>
      <c r="W34" s="14">
        <v>38</v>
      </c>
      <c r="X34" s="14">
        <v>65</v>
      </c>
      <c r="Y34" s="14">
        <v>95</v>
      </c>
      <c r="Z34" s="14">
        <v>78</v>
      </c>
      <c r="AA34" s="14">
        <v>63</v>
      </c>
      <c r="AB34" s="14">
        <v>82</v>
      </c>
      <c r="AC34" s="14">
        <v>88</v>
      </c>
      <c r="AD34" s="14">
        <v>90</v>
      </c>
      <c r="AE34" s="14">
        <v>60</v>
      </c>
      <c r="AF34" s="15">
        <f t="shared" si="0"/>
        <v>89</v>
      </c>
      <c r="AG34" s="15">
        <f t="shared" si="1"/>
        <v>53.5</v>
      </c>
      <c r="AH34" s="16">
        <f t="shared" si="3"/>
        <v>68.9439252336449</v>
      </c>
      <c r="AI34" s="15">
        <v>67</v>
      </c>
      <c r="AJ34" s="15">
        <v>3</v>
      </c>
      <c r="AK34" s="15">
        <v>0.4</v>
      </c>
      <c r="AL34" s="16">
        <f t="shared" si="2"/>
        <v>69.9607476635514</v>
      </c>
      <c r="AM34" s="17" t="str">
        <f>VLOOKUP(D34,[1]sheet1!$B$2:$C$416,2,0)</f>
        <v>2.010</v>
      </c>
      <c r="AN34" s="15"/>
    </row>
    <row r="35" spans="1:40">
      <c r="A35" s="12">
        <v>32</v>
      </c>
      <c r="B35" s="12" t="s">
        <v>42</v>
      </c>
      <c r="C35" s="13" t="s">
        <v>112</v>
      </c>
      <c r="D35" s="12" t="s">
        <v>113</v>
      </c>
      <c r="E35" s="14">
        <v>81</v>
      </c>
      <c r="F35" s="14">
        <v>86</v>
      </c>
      <c r="G35" s="14">
        <v>65</v>
      </c>
      <c r="H35" s="14">
        <v>88</v>
      </c>
      <c r="I35" s="14">
        <v>91</v>
      </c>
      <c r="J35" s="14">
        <v>87</v>
      </c>
      <c r="K35" s="14">
        <v>91</v>
      </c>
      <c r="L35" s="14">
        <v>50</v>
      </c>
      <c r="M35" s="14">
        <v>85</v>
      </c>
      <c r="N35" s="14">
        <v>81</v>
      </c>
      <c r="O35" s="14">
        <v>55</v>
      </c>
      <c r="P35" s="14">
        <v>86</v>
      </c>
      <c r="Q35" s="14">
        <v>64</v>
      </c>
      <c r="R35" s="14">
        <v>87</v>
      </c>
      <c r="S35" s="14">
        <v>83</v>
      </c>
      <c r="T35" s="14">
        <v>85</v>
      </c>
      <c r="U35" s="14">
        <v>20</v>
      </c>
      <c r="V35" s="14">
        <v>64</v>
      </c>
      <c r="W35" s="14">
        <v>16</v>
      </c>
      <c r="X35" s="14">
        <v>84</v>
      </c>
      <c r="Y35" s="14">
        <v>65</v>
      </c>
      <c r="Z35" s="14">
        <v>68</v>
      </c>
      <c r="AA35" s="14">
        <v>73</v>
      </c>
      <c r="AB35" s="14">
        <v>87</v>
      </c>
      <c r="AC35" s="14">
        <v>95</v>
      </c>
      <c r="AD35" s="14">
        <v>92</v>
      </c>
      <c r="AE35" s="14">
        <v>77</v>
      </c>
      <c r="AF35" s="15">
        <f t="shared" si="0"/>
        <v>93.5</v>
      </c>
      <c r="AG35" s="15">
        <f t="shared" si="1"/>
        <v>53.5</v>
      </c>
      <c r="AH35" s="16">
        <f t="shared" si="3"/>
        <v>66.5700934579439</v>
      </c>
      <c r="AI35" s="15">
        <v>77.5</v>
      </c>
      <c r="AJ35" s="15">
        <v>0</v>
      </c>
      <c r="AK35" s="15">
        <v>0.5</v>
      </c>
      <c r="AL35" s="16">
        <f t="shared" si="2"/>
        <v>69.6740654205608</v>
      </c>
      <c r="AM35" s="17" t="str">
        <f>VLOOKUP(D35,[1]sheet1!$B$2:$C$416,2,0)</f>
        <v>2.294</v>
      </c>
      <c r="AN35" s="15"/>
    </row>
    <row r="36" spans="1:40">
      <c r="A36" s="12">
        <v>33</v>
      </c>
      <c r="B36" s="12" t="s">
        <v>49</v>
      </c>
      <c r="C36" s="13" t="s">
        <v>114</v>
      </c>
      <c r="D36" s="12" t="s">
        <v>115</v>
      </c>
      <c r="E36" s="14">
        <v>86</v>
      </c>
      <c r="F36" s="14">
        <v>87</v>
      </c>
      <c r="G36" s="14">
        <v>85</v>
      </c>
      <c r="H36" s="14">
        <v>90</v>
      </c>
      <c r="I36" s="14">
        <v>90</v>
      </c>
      <c r="J36" s="14">
        <v>84</v>
      </c>
      <c r="K36" s="14">
        <v>87</v>
      </c>
      <c r="L36" s="14">
        <v>52</v>
      </c>
      <c r="M36" s="14">
        <v>79</v>
      </c>
      <c r="N36" s="14">
        <v>69</v>
      </c>
      <c r="O36" s="14">
        <v>68</v>
      </c>
      <c r="P36" s="14">
        <v>86</v>
      </c>
      <c r="Q36" s="14">
        <v>69</v>
      </c>
      <c r="R36" s="14">
        <v>91</v>
      </c>
      <c r="S36" s="14">
        <v>72</v>
      </c>
      <c r="T36" s="14">
        <v>85</v>
      </c>
      <c r="U36" s="14">
        <v>65</v>
      </c>
      <c r="V36" s="14">
        <v>71</v>
      </c>
      <c r="W36" s="14">
        <v>22</v>
      </c>
      <c r="X36" s="14">
        <v>25</v>
      </c>
      <c r="Y36" s="14">
        <v>75</v>
      </c>
      <c r="Z36" s="14">
        <v>26</v>
      </c>
      <c r="AA36" s="14">
        <v>36</v>
      </c>
      <c r="AB36" s="14">
        <v>84</v>
      </c>
      <c r="AC36" s="14">
        <v>98</v>
      </c>
      <c r="AD36" s="14">
        <v>100</v>
      </c>
      <c r="AE36" s="14">
        <v>73</v>
      </c>
      <c r="AF36" s="15">
        <f t="shared" si="0"/>
        <v>99</v>
      </c>
      <c r="AG36" s="15">
        <f t="shared" si="1"/>
        <v>53.5</v>
      </c>
      <c r="AH36" s="16">
        <f t="shared" si="3"/>
        <v>63.7383177570093</v>
      </c>
      <c r="AI36" s="15">
        <v>65.5</v>
      </c>
      <c r="AJ36" s="15">
        <v>3</v>
      </c>
      <c r="AK36" s="15">
        <v>1.8</v>
      </c>
      <c r="AL36" s="16">
        <f t="shared" si="2"/>
        <v>69.6418224299066</v>
      </c>
      <c r="AM36" s="17" t="str">
        <f>VLOOKUP(D36,[1]sheet1!$B$2:$C$416,2,0)</f>
        <v>2.017</v>
      </c>
      <c r="AN36" s="15"/>
    </row>
    <row r="37" spans="1:40">
      <c r="A37" s="12">
        <v>34</v>
      </c>
      <c r="B37" s="12" t="s">
        <v>49</v>
      </c>
      <c r="C37" s="13" t="s">
        <v>116</v>
      </c>
      <c r="D37" s="12" t="s">
        <v>117</v>
      </c>
      <c r="E37" s="14">
        <v>78</v>
      </c>
      <c r="F37" s="14">
        <v>82</v>
      </c>
      <c r="G37" s="14">
        <v>85</v>
      </c>
      <c r="H37" s="14">
        <v>81</v>
      </c>
      <c r="I37" s="14">
        <v>93</v>
      </c>
      <c r="J37" s="14">
        <v>84</v>
      </c>
      <c r="K37" s="14">
        <v>86</v>
      </c>
      <c r="L37" s="14">
        <v>45</v>
      </c>
      <c r="M37" s="14">
        <v>72</v>
      </c>
      <c r="N37" s="14">
        <v>59</v>
      </c>
      <c r="O37" s="14">
        <v>89</v>
      </c>
      <c r="P37" s="14">
        <v>86</v>
      </c>
      <c r="Q37" s="14">
        <v>62</v>
      </c>
      <c r="R37" s="14">
        <v>87</v>
      </c>
      <c r="S37" s="14">
        <v>88</v>
      </c>
      <c r="T37" s="14">
        <v>75</v>
      </c>
      <c r="U37" s="14">
        <v>63</v>
      </c>
      <c r="V37" s="14">
        <v>78</v>
      </c>
      <c r="W37" s="14">
        <v>19</v>
      </c>
      <c r="X37" s="14">
        <v>85</v>
      </c>
      <c r="Y37" s="14">
        <v>95</v>
      </c>
      <c r="Z37" s="14">
        <v>81</v>
      </c>
      <c r="AA37" s="14">
        <v>42</v>
      </c>
      <c r="AB37" s="14">
        <v>82</v>
      </c>
      <c r="AC37" s="14">
        <v>88</v>
      </c>
      <c r="AD37" s="14">
        <v>87</v>
      </c>
      <c r="AE37" s="14">
        <v>63</v>
      </c>
      <c r="AF37" s="15">
        <f t="shared" si="0"/>
        <v>87.5</v>
      </c>
      <c r="AG37" s="15">
        <f t="shared" si="1"/>
        <v>53.5</v>
      </c>
      <c r="AH37" s="16">
        <f t="shared" si="3"/>
        <v>69.2803738317757</v>
      </c>
      <c r="AI37" s="15">
        <v>66</v>
      </c>
      <c r="AJ37" s="15">
        <v>2</v>
      </c>
      <c r="AK37" s="15">
        <v>0</v>
      </c>
      <c r="AL37" s="16">
        <f t="shared" si="2"/>
        <v>69.396261682243</v>
      </c>
      <c r="AM37" s="17" t="str">
        <f>VLOOKUP(D37,[1]sheet1!$B$2:$C$416,2,0)</f>
        <v>2.246</v>
      </c>
      <c r="AN37" s="15"/>
    </row>
    <row r="38" spans="1:40">
      <c r="A38" s="12">
        <v>35</v>
      </c>
      <c r="B38" s="12" t="s">
        <v>49</v>
      </c>
      <c r="C38" s="13" t="s">
        <v>118</v>
      </c>
      <c r="D38" s="12" t="s">
        <v>119</v>
      </c>
      <c r="E38" s="14">
        <v>79</v>
      </c>
      <c r="F38" s="14">
        <v>80</v>
      </c>
      <c r="G38" s="14">
        <v>95</v>
      </c>
      <c r="H38" s="14">
        <v>87</v>
      </c>
      <c r="I38" s="14">
        <v>90</v>
      </c>
      <c r="J38" s="14">
        <v>85</v>
      </c>
      <c r="K38" s="14">
        <v>94</v>
      </c>
      <c r="L38" s="14">
        <v>46</v>
      </c>
      <c r="M38" s="14">
        <v>88</v>
      </c>
      <c r="N38" s="14">
        <v>67</v>
      </c>
      <c r="O38" s="14">
        <v>66</v>
      </c>
      <c r="P38" s="14">
        <v>86</v>
      </c>
      <c r="Q38" s="14">
        <v>84</v>
      </c>
      <c r="R38" s="14">
        <v>88</v>
      </c>
      <c r="S38" s="14">
        <v>91</v>
      </c>
      <c r="T38" s="14">
        <v>85</v>
      </c>
      <c r="U38" s="14">
        <v>21</v>
      </c>
      <c r="V38" s="14">
        <v>75</v>
      </c>
      <c r="W38" s="14">
        <v>35</v>
      </c>
      <c r="X38" s="14">
        <v>41</v>
      </c>
      <c r="Y38" s="14">
        <v>75</v>
      </c>
      <c r="Z38" s="14">
        <v>32</v>
      </c>
      <c r="AA38" s="14">
        <v>68</v>
      </c>
      <c r="AB38" s="14">
        <v>83</v>
      </c>
      <c r="AC38" s="14">
        <v>96</v>
      </c>
      <c r="AD38" s="14">
        <v>92</v>
      </c>
      <c r="AE38" s="14">
        <v>64</v>
      </c>
      <c r="AF38" s="15">
        <f t="shared" si="0"/>
        <v>94</v>
      </c>
      <c r="AG38" s="15">
        <f t="shared" si="1"/>
        <v>53.5</v>
      </c>
      <c r="AH38" s="16">
        <f t="shared" si="3"/>
        <v>65.981308411215</v>
      </c>
      <c r="AI38" s="15">
        <v>68.5</v>
      </c>
      <c r="AJ38" s="15">
        <v>0</v>
      </c>
      <c r="AK38" s="15">
        <v>0.7</v>
      </c>
      <c r="AL38" s="16">
        <f t="shared" si="2"/>
        <v>69.1119158878505</v>
      </c>
      <c r="AM38" s="17" t="str">
        <f>VLOOKUP(D38,[1]sheet1!$B$2:$C$416,2,0)</f>
        <v>2.113</v>
      </c>
      <c r="AN38" s="15"/>
    </row>
    <row r="39" spans="1:40">
      <c r="A39" s="12">
        <v>36</v>
      </c>
      <c r="B39" s="12" t="s">
        <v>42</v>
      </c>
      <c r="C39" s="13" t="s">
        <v>120</v>
      </c>
      <c r="D39" s="12" t="s">
        <v>121</v>
      </c>
      <c r="E39" s="14">
        <v>91</v>
      </c>
      <c r="F39" s="14">
        <v>87</v>
      </c>
      <c r="G39" s="14">
        <v>65</v>
      </c>
      <c r="H39" s="14">
        <v>95</v>
      </c>
      <c r="I39" s="14">
        <v>89</v>
      </c>
      <c r="J39" s="14">
        <v>84</v>
      </c>
      <c r="K39" s="14">
        <v>81</v>
      </c>
      <c r="L39" s="14">
        <v>45</v>
      </c>
      <c r="M39" s="14">
        <v>86</v>
      </c>
      <c r="N39" s="14">
        <v>75</v>
      </c>
      <c r="O39" s="14">
        <v>62</v>
      </c>
      <c r="P39" s="14">
        <v>86</v>
      </c>
      <c r="Q39" s="14">
        <v>81</v>
      </c>
      <c r="R39" s="14">
        <v>92</v>
      </c>
      <c r="S39" s="14">
        <v>84</v>
      </c>
      <c r="T39" s="14">
        <v>85</v>
      </c>
      <c r="U39" s="14">
        <v>39</v>
      </c>
      <c r="V39" s="14">
        <v>72</v>
      </c>
      <c r="W39" s="14">
        <v>14</v>
      </c>
      <c r="X39" s="14">
        <v>85</v>
      </c>
      <c r="Y39" s="14">
        <v>75</v>
      </c>
      <c r="Z39" s="14">
        <v>18</v>
      </c>
      <c r="AA39" s="14">
        <v>81</v>
      </c>
      <c r="AB39" s="14">
        <v>87</v>
      </c>
      <c r="AC39" s="14">
        <v>89</v>
      </c>
      <c r="AD39" s="14">
        <v>90</v>
      </c>
      <c r="AE39" s="14">
        <v>78</v>
      </c>
      <c r="AF39" s="15">
        <f t="shared" si="0"/>
        <v>89.5</v>
      </c>
      <c r="AG39" s="15">
        <f t="shared" si="1"/>
        <v>53.5</v>
      </c>
      <c r="AH39" s="16">
        <f t="shared" si="3"/>
        <v>66.3738317757009</v>
      </c>
      <c r="AI39" s="15">
        <v>73</v>
      </c>
      <c r="AJ39" s="15">
        <v>15</v>
      </c>
      <c r="AK39" s="15">
        <v>0.25</v>
      </c>
      <c r="AL39" s="16">
        <f t="shared" si="2"/>
        <v>69.0116822429907</v>
      </c>
      <c r="AM39" s="17" t="str">
        <f>VLOOKUP(D39,[1]sheet1!$B$2:$C$416,2,0)</f>
        <v>2.332</v>
      </c>
      <c r="AN39" s="15"/>
    </row>
    <row r="40" spans="1:40">
      <c r="A40" s="12">
        <v>37</v>
      </c>
      <c r="B40" s="12" t="s">
        <v>42</v>
      </c>
      <c r="C40" s="13" t="s">
        <v>122</v>
      </c>
      <c r="D40" s="12" t="s">
        <v>123</v>
      </c>
      <c r="E40" s="14">
        <v>92</v>
      </c>
      <c r="F40" s="14">
        <v>72</v>
      </c>
      <c r="G40" s="14">
        <v>85</v>
      </c>
      <c r="H40" s="14">
        <v>95</v>
      </c>
      <c r="I40" s="14">
        <v>90</v>
      </c>
      <c r="J40" s="14">
        <v>92</v>
      </c>
      <c r="K40" s="14">
        <v>91</v>
      </c>
      <c r="L40" s="14">
        <v>72</v>
      </c>
      <c r="M40" s="14">
        <v>81</v>
      </c>
      <c r="N40" s="14">
        <v>66</v>
      </c>
      <c r="O40" s="14">
        <v>60</v>
      </c>
      <c r="P40" s="14">
        <v>86</v>
      </c>
      <c r="Q40" s="14">
        <v>63</v>
      </c>
      <c r="R40" s="14">
        <v>86</v>
      </c>
      <c r="S40" s="14">
        <v>82</v>
      </c>
      <c r="T40" s="14">
        <v>75</v>
      </c>
      <c r="U40" s="14">
        <v>18</v>
      </c>
      <c r="V40" s="14">
        <v>70</v>
      </c>
      <c r="W40" s="14">
        <v>38</v>
      </c>
      <c r="X40" s="14">
        <v>72</v>
      </c>
      <c r="Y40" s="14">
        <v>65</v>
      </c>
      <c r="Z40" s="14">
        <v>11</v>
      </c>
      <c r="AA40" s="14">
        <v>88</v>
      </c>
      <c r="AB40" s="14">
        <v>83</v>
      </c>
      <c r="AC40" s="14">
        <v>94</v>
      </c>
      <c r="AD40" s="14">
        <v>87</v>
      </c>
      <c r="AE40" s="14">
        <v>65</v>
      </c>
      <c r="AF40" s="15">
        <f t="shared" si="0"/>
        <v>90.5</v>
      </c>
      <c r="AG40" s="15">
        <f t="shared" si="1"/>
        <v>53.5</v>
      </c>
      <c r="AH40" s="16">
        <f t="shared" si="3"/>
        <v>66.392523364486</v>
      </c>
      <c r="AI40" s="15">
        <v>82.5</v>
      </c>
      <c r="AJ40" s="15">
        <v>5</v>
      </c>
      <c r="AK40" s="15">
        <v>0</v>
      </c>
      <c r="AL40" s="16">
        <f t="shared" si="2"/>
        <v>68.9497663551402</v>
      </c>
      <c r="AM40" s="17" t="str">
        <f>VLOOKUP(D40,[1]sheet1!$B$2:$C$416,2,0)</f>
        <v>2.214</v>
      </c>
      <c r="AN40" s="15"/>
    </row>
    <row r="41" spans="1:40">
      <c r="A41" s="12">
        <v>38</v>
      </c>
      <c r="B41" s="12" t="s">
        <v>49</v>
      </c>
      <c r="C41" s="13" t="s">
        <v>124</v>
      </c>
      <c r="D41" s="12" t="s">
        <v>125</v>
      </c>
      <c r="E41" s="14">
        <v>75</v>
      </c>
      <c r="F41" s="14">
        <v>76</v>
      </c>
      <c r="G41" s="14">
        <v>85</v>
      </c>
      <c r="H41" s="14">
        <v>80</v>
      </c>
      <c r="I41" s="14">
        <v>88</v>
      </c>
      <c r="J41" s="14">
        <v>87</v>
      </c>
      <c r="K41" s="14">
        <v>86</v>
      </c>
      <c r="L41" s="14">
        <v>66</v>
      </c>
      <c r="M41" s="14">
        <v>60</v>
      </c>
      <c r="N41" s="14">
        <v>62</v>
      </c>
      <c r="O41" s="14">
        <v>73</v>
      </c>
      <c r="P41" s="14">
        <v>86</v>
      </c>
      <c r="Q41" s="14">
        <v>55</v>
      </c>
      <c r="R41" s="14">
        <v>82</v>
      </c>
      <c r="S41" s="14">
        <v>81</v>
      </c>
      <c r="T41" s="14">
        <v>85</v>
      </c>
      <c r="U41" s="14">
        <v>13</v>
      </c>
      <c r="V41" s="14">
        <v>66</v>
      </c>
      <c r="W41" s="14">
        <v>39</v>
      </c>
      <c r="X41" s="14">
        <v>63</v>
      </c>
      <c r="Y41" s="14">
        <v>50</v>
      </c>
      <c r="Z41" s="14">
        <v>76</v>
      </c>
      <c r="AA41" s="14">
        <v>67</v>
      </c>
      <c r="AB41" s="14">
        <v>81</v>
      </c>
      <c r="AC41" s="14">
        <v>91</v>
      </c>
      <c r="AD41" s="14">
        <v>83</v>
      </c>
      <c r="AE41" s="14">
        <v>82</v>
      </c>
      <c r="AF41" s="15">
        <f t="shared" si="0"/>
        <v>87</v>
      </c>
      <c r="AG41" s="15">
        <f t="shared" si="1"/>
        <v>53.5</v>
      </c>
      <c r="AH41" s="16">
        <f t="shared" si="3"/>
        <v>66.7009345794392</v>
      </c>
      <c r="AI41" s="15">
        <v>68</v>
      </c>
      <c r="AJ41" s="15">
        <v>0</v>
      </c>
      <c r="AK41" s="15">
        <v>1</v>
      </c>
      <c r="AL41" s="16">
        <f t="shared" si="2"/>
        <v>68.4906542056075</v>
      </c>
      <c r="AM41" s="17" t="str">
        <f>VLOOKUP(D41,[1]sheet1!$B$2:$C$416,2,0)</f>
        <v>2.015</v>
      </c>
      <c r="AN41" s="15"/>
    </row>
    <row r="42" spans="1:40">
      <c r="A42" s="12">
        <v>39</v>
      </c>
      <c r="B42" s="12" t="s">
        <v>49</v>
      </c>
      <c r="C42" s="13" t="s">
        <v>126</v>
      </c>
      <c r="D42" s="12" t="s">
        <v>127</v>
      </c>
      <c r="E42" s="14">
        <v>77</v>
      </c>
      <c r="F42" s="14">
        <v>76</v>
      </c>
      <c r="G42" s="14">
        <v>65</v>
      </c>
      <c r="H42" s="14">
        <v>84</v>
      </c>
      <c r="I42" s="14">
        <v>92</v>
      </c>
      <c r="J42" s="14">
        <v>88</v>
      </c>
      <c r="K42" s="14">
        <v>85</v>
      </c>
      <c r="L42" s="14">
        <v>40</v>
      </c>
      <c r="M42" s="14">
        <v>86</v>
      </c>
      <c r="N42" s="14">
        <v>66</v>
      </c>
      <c r="O42" s="14">
        <v>82</v>
      </c>
      <c r="P42" s="14">
        <v>85</v>
      </c>
      <c r="Q42" s="14">
        <v>54</v>
      </c>
      <c r="R42" s="14">
        <v>90</v>
      </c>
      <c r="S42" s="14">
        <v>82</v>
      </c>
      <c r="T42" s="14">
        <v>85</v>
      </c>
      <c r="U42" s="14">
        <v>26</v>
      </c>
      <c r="V42" s="14">
        <v>69</v>
      </c>
      <c r="W42" s="14">
        <v>11</v>
      </c>
      <c r="X42" s="14">
        <v>73</v>
      </c>
      <c r="Y42" s="14">
        <v>95</v>
      </c>
      <c r="Z42" s="14">
        <v>37</v>
      </c>
      <c r="AA42" s="14">
        <v>75</v>
      </c>
      <c r="AB42" s="14">
        <v>85</v>
      </c>
      <c r="AC42" s="14">
        <v>91</v>
      </c>
      <c r="AD42" s="14">
        <v>92</v>
      </c>
      <c r="AE42" s="14">
        <v>77</v>
      </c>
      <c r="AF42" s="15">
        <f t="shared" si="0"/>
        <v>91.5</v>
      </c>
      <c r="AG42" s="15">
        <f t="shared" si="1"/>
        <v>53.5</v>
      </c>
      <c r="AH42" s="16">
        <f t="shared" si="3"/>
        <v>64.6915887850467</v>
      </c>
      <c r="AI42" s="15">
        <v>77</v>
      </c>
      <c r="AJ42" s="15">
        <v>3</v>
      </c>
      <c r="AK42" s="15">
        <v>0.25</v>
      </c>
      <c r="AL42" s="16">
        <f t="shared" si="2"/>
        <v>67.8341121495327</v>
      </c>
      <c r="AM42" s="17" t="str">
        <f>VLOOKUP(D42,[1]sheet1!$B$2:$C$416,2,0)</f>
        <v>2.110</v>
      </c>
      <c r="AN42" s="15"/>
    </row>
    <row r="43" spans="1:40">
      <c r="A43" s="12">
        <v>40</v>
      </c>
      <c r="B43" s="12" t="s">
        <v>49</v>
      </c>
      <c r="C43" s="13" t="s">
        <v>128</v>
      </c>
      <c r="D43" s="12" t="s">
        <v>129</v>
      </c>
      <c r="E43" s="14">
        <v>71</v>
      </c>
      <c r="F43" s="14">
        <v>65</v>
      </c>
      <c r="G43" s="14">
        <v>65</v>
      </c>
      <c r="H43" s="14">
        <v>84</v>
      </c>
      <c r="I43" s="14">
        <v>91</v>
      </c>
      <c r="J43" s="14">
        <v>74</v>
      </c>
      <c r="K43" s="14">
        <v>84</v>
      </c>
      <c r="L43" s="14">
        <v>72</v>
      </c>
      <c r="M43" s="14">
        <v>77</v>
      </c>
      <c r="N43" s="14">
        <v>70</v>
      </c>
      <c r="O43" s="14">
        <v>68</v>
      </c>
      <c r="P43" s="14">
        <v>80</v>
      </c>
      <c r="Q43" s="14">
        <v>61</v>
      </c>
      <c r="R43" s="14">
        <v>86</v>
      </c>
      <c r="S43" s="14">
        <v>80</v>
      </c>
      <c r="T43" s="14">
        <v>75</v>
      </c>
      <c r="U43" s="14">
        <v>71</v>
      </c>
      <c r="V43" s="14">
        <v>80</v>
      </c>
      <c r="W43" s="14">
        <v>71</v>
      </c>
      <c r="X43" s="14">
        <v>41</v>
      </c>
      <c r="Y43" s="14">
        <v>75</v>
      </c>
      <c r="Z43" s="14">
        <v>77</v>
      </c>
      <c r="AA43" s="14">
        <v>35</v>
      </c>
      <c r="AB43" s="14">
        <v>82</v>
      </c>
      <c r="AC43" s="14">
        <v>79</v>
      </c>
      <c r="AD43" s="14">
        <v>85</v>
      </c>
      <c r="AE43" s="14">
        <v>39</v>
      </c>
      <c r="AF43" s="15">
        <f t="shared" si="0"/>
        <v>82</v>
      </c>
      <c r="AG43" s="15">
        <f t="shared" si="1"/>
        <v>53.5</v>
      </c>
      <c r="AH43" s="16">
        <f t="shared" si="3"/>
        <v>69.1588785046729</v>
      </c>
      <c r="AI43" s="15">
        <v>55.5</v>
      </c>
      <c r="AJ43" s="15">
        <v>0</v>
      </c>
      <c r="AK43" s="15">
        <v>0</v>
      </c>
      <c r="AL43" s="16">
        <f t="shared" si="2"/>
        <v>67.586214953271</v>
      </c>
      <c r="AM43" s="17" t="str">
        <f>VLOOKUP(D43,[1]sheet1!$B$2:$C$416,2,0)</f>
        <v>2.030</v>
      </c>
      <c r="AN43" s="15"/>
    </row>
    <row r="44" spans="1:40">
      <c r="A44" s="12">
        <v>41</v>
      </c>
      <c r="B44" s="12" t="s">
        <v>42</v>
      </c>
      <c r="C44" s="13" t="s">
        <v>130</v>
      </c>
      <c r="D44" s="12" t="s">
        <v>131</v>
      </c>
      <c r="E44" s="14">
        <v>71</v>
      </c>
      <c r="F44" s="14">
        <v>77</v>
      </c>
      <c r="G44" s="14">
        <v>85</v>
      </c>
      <c r="H44" s="14">
        <v>80</v>
      </c>
      <c r="I44" s="14">
        <v>86</v>
      </c>
      <c r="J44" s="14">
        <v>79</v>
      </c>
      <c r="K44" s="14">
        <v>81</v>
      </c>
      <c r="L44" s="14">
        <v>45</v>
      </c>
      <c r="M44" s="14">
        <v>90</v>
      </c>
      <c r="N44" s="14">
        <v>70</v>
      </c>
      <c r="O44" s="14">
        <v>60</v>
      </c>
      <c r="P44" s="14">
        <v>85</v>
      </c>
      <c r="Q44" s="14">
        <v>61</v>
      </c>
      <c r="R44" s="14">
        <v>79</v>
      </c>
      <c r="S44" s="14">
        <v>73</v>
      </c>
      <c r="T44" s="14">
        <v>85</v>
      </c>
      <c r="U44" s="14">
        <v>60</v>
      </c>
      <c r="V44" s="14">
        <v>70</v>
      </c>
      <c r="W44" s="14">
        <v>19</v>
      </c>
      <c r="X44" s="14">
        <v>77</v>
      </c>
      <c r="Y44" s="14">
        <v>50</v>
      </c>
      <c r="Z44" s="14">
        <v>63</v>
      </c>
      <c r="AA44" s="14">
        <v>35</v>
      </c>
      <c r="AB44" s="14">
        <v>82</v>
      </c>
      <c r="AC44" s="14">
        <v>88</v>
      </c>
      <c r="AD44" s="14">
        <v>88</v>
      </c>
      <c r="AE44" s="14">
        <v>71</v>
      </c>
      <c r="AF44" s="15">
        <f t="shared" si="0"/>
        <v>88</v>
      </c>
      <c r="AG44" s="15">
        <f t="shared" si="1"/>
        <v>53.5</v>
      </c>
      <c r="AH44" s="16">
        <f t="shared" si="3"/>
        <v>63.5327102803738</v>
      </c>
      <c r="AI44" s="15">
        <v>81.5</v>
      </c>
      <c r="AJ44" s="15">
        <v>0</v>
      </c>
      <c r="AK44" s="15">
        <v>0</v>
      </c>
      <c r="AL44" s="16">
        <f t="shared" si="2"/>
        <v>66.1478971962617</v>
      </c>
      <c r="AM44" s="17" t="str">
        <f>VLOOKUP(D44,[1]sheet1!$B$2:$C$416,2,0)</f>
        <v>1.927</v>
      </c>
      <c r="AN44" s="15"/>
    </row>
    <row r="45" spans="1:40">
      <c r="A45" s="12">
        <v>42</v>
      </c>
      <c r="B45" s="12" t="s">
        <v>49</v>
      </c>
      <c r="C45" s="13" t="s">
        <v>132</v>
      </c>
      <c r="D45" s="12" t="s">
        <v>133</v>
      </c>
      <c r="E45" s="14">
        <v>70</v>
      </c>
      <c r="F45" s="14">
        <v>62</v>
      </c>
      <c r="G45" s="14">
        <v>85</v>
      </c>
      <c r="H45" s="14">
        <v>81</v>
      </c>
      <c r="I45" s="14">
        <v>88</v>
      </c>
      <c r="J45" s="14">
        <v>84</v>
      </c>
      <c r="K45" s="14">
        <v>85</v>
      </c>
      <c r="L45" s="14">
        <v>62</v>
      </c>
      <c r="M45" s="14">
        <v>65</v>
      </c>
      <c r="N45" s="14">
        <v>60</v>
      </c>
      <c r="O45" s="14">
        <v>64</v>
      </c>
      <c r="P45" s="14">
        <v>86</v>
      </c>
      <c r="Q45" s="14">
        <v>60</v>
      </c>
      <c r="R45" s="14">
        <v>87</v>
      </c>
      <c r="S45" s="14">
        <v>78</v>
      </c>
      <c r="T45" s="14">
        <v>85</v>
      </c>
      <c r="U45" s="14">
        <v>30</v>
      </c>
      <c r="V45" s="14">
        <v>79</v>
      </c>
      <c r="W45" s="14">
        <v>35</v>
      </c>
      <c r="X45" s="14">
        <v>63</v>
      </c>
      <c r="Y45" s="14">
        <v>65</v>
      </c>
      <c r="Z45" s="14">
        <v>37</v>
      </c>
      <c r="AA45" s="14">
        <v>67</v>
      </c>
      <c r="AB45" s="14">
        <v>84</v>
      </c>
      <c r="AC45" s="14">
        <v>86</v>
      </c>
      <c r="AD45" s="14">
        <v>81</v>
      </c>
      <c r="AE45" s="14">
        <v>87</v>
      </c>
      <c r="AF45" s="15">
        <f t="shared" si="0"/>
        <v>83.5</v>
      </c>
      <c r="AG45" s="15">
        <f t="shared" si="1"/>
        <v>53.5</v>
      </c>
      <c r="AH45" s="16">
        <f t="shared" si="3"/>
        <v>65.1028037383178</v>
      </c>
      <c r="AI45" s="15">
        <v>66</v>
      </c>
      <c r="AJ45" s="15">
        <v>0</v>
      </c>
      <c r="AK45" s="15">
        <v>0</v>
      </c>
      <c r="AL45" s="16">
        <f t="shared" si="2"/>
        <v>65.5719626168224</v>
      </c>
      <c r="AM45" s="17" t="str">
        <f>VLOOKUP(D45,[1]sheet1!$B$2:$C$416,2,0)</f>
        <v>1.918</v>
      </c>
      <c r="AN45" s="15"/>
    </row>
    <row r="46" spans="1:40">
      <c r="A46" s="12">
        <v>43</v>
      </c>
      <c r="B46" s="12" t="s">
        <v>49</v>
      </c>
      <c r="C46" s="13" t="s">
        <v>134</v>
      </c>
      <c r="D46" s="12" t="s">
        <v>135</v>
      </c>
      <c r="E46" s="14">
        <v>83</v>
      </c>
      <c r="F46" s="14">
        <v>78</v>
      </c>
      <c r="G46" s="14">
        <v>85</v>
      </c>
      <c r="H46" s="14">
        <v>95</v>
      </c>
      <c r="I46" s="14">
        <v>88</v>
      </c>
      <c r="J46" s="14">
        <v>93</v>
      </c>
      <c r="K46" s="14">
        <v>87</v>
      </c>
      <c r="L46" s="14">
        <v>40</v>
      </c>
      <c r="M46" s="14">
        <v>91</v>
      </c>
      <c r="N46" s="14">
        <v>59</v>
      </c>
      <c r="O46" s="14">
        <v>73</v>
      </c>
      <c r="P46" s="14">
        <v>86</v>
      </c>
      <c r="Q46" s="14">
        <v>71</v>
      </c>
      <c r="R46" s="14">
        <v>86</v>
      </c>
      <c r="S46" s="14">
        <v>84</v>
      </c>
      <c r="T46" s="14">
        <v>85</v>
      </c>
      <c r="U46" s="14">
        <v>13</v>
      </c>
      <c r="V46" s="14">
        <v>18</v>
      </c>
      <c r="W46" s="14">
        <v>15</v>
      </c>
      <c r="X46" s="14">
        <v>71</v>
      </c>
      <c r="Y46" s="14">
        <v>75</v>
      </c>
      <c r="Z46" s="14">
        <v>45</v>
      </c>
      <c r="AA46" s="14">
        <v>71</v>
      </c>
      <c r="AB46" s="14">
        <v>87</v>
      </c>
      <c r="AC46" s="14">
        <v>88</v>
      </c>
      <c r="AD46" s="14">
        <v>88</v>
      </c>
      <c r="AE46" s="14">
        <v>69</v>
      </c>
      <c r="AF46" s="15">
        <f t="shared" si="0"/>
        <v>88</v>
      </c>
      <c r="AG46" s="15">
        <f t="shared" si="1"/>
        <v>53.5</v>
      </c>
      <c r="AH46" s="16">
        <f t="shared" si="3"/>
        <v>62.4766355140187</v>
      </c>
      <c r="AI46" s="15">
        <v>69</v>
      </c>
      <c r="AJ46" s="15">
        <v>2</v>
      </c>
      <c r="AK46" s="15">
        <v>0</v>
      </c>
      <c r="AL46" s="16">
        <f t="shared" si="2"/>
        <v>64.8836448598131</v>
      </c>
      <c r="AM46" s="17" t="str">
        <f>VLOOKUP(D46,[1]sheet1!$B$2:$C$416,2,0)</f>
        <v>2.100</v>
      </c>
      <c r="AN46" s="15"/>
    </row>
    <row r="47" spans="1:40">
      <c r="A47" s="12">
        <v>44</v>
      </c>
      <c r="B47" s="12" t="s">
        <v>49</v>
      </c>
      <c r="C47" s="13" t="s">
        <v>136</v>
      </c>
      <c r="D47" s="12" t="s">
        <v>137</v>
      </c>
      <c r="E47" s="14">
        <v>74</v>
      </c>
      <c r="F47" s="14">
        <v>81</v>
      </c>
      <c r="G47" s="14">
        <v>65</v>
      </c>
      <c r="H47" s="14">
        <v>90</v>
      </c>
      <c r="I47" s="14">
        <v>91</v>
      </c>
      <c r="J47" s="14">
        <v>87</v>
      </c>
      <c r="K47" s="14">
        <v>93</v>
      </c>
      <c r="L47" s="14">
        <v>45</v>
      </c>
      <c r="M47" s="14">
        <v>87</v>
      </c>
      <c r="N47" s="14"/>
      <c r="O47" s="14">
        <v>92</v>
      </c>
      <c r="P47" s="14">
        <v>85</v>
      </c>
      <c r="Q47" s="14">
        <v>89</v>
      </c>
      <c r="R47" s="14">
        <v>80</v>
      </c>
      <c r="S47" s="14">
        <v>83</v>
      </c>
      <c r="T47" s="14">
        <v>75</v>
      </c>
      <c r="U47" s="14">
        <v>29</v>
      </c>
      <c r="V47" s="14">
        <v>41</v>
      </c>
      <c r="W47" s="14">
        <v>25</v>
      </c>
      <c r="X47" s="14">
        <v>61</v>
      </c>
      <c r="Y47" s="14">
        <v>85</v>
      </c>
      <c r="Z47" s="14">
        <v>69</v>
      </c>
      <c r="AA47" s="14">
        <v>45</v>
      </c>
      <c r="AB47" s="14">
        <v>85</v>
      </c>
      <c r="AC47" s="14">
        <v>88</v>
      </c>
      <c r="AD47" s="14">
        <v>86</v>
      </c>
      <c r="AE47" s="14">
        <v>72</v>
      </c>
      <c r="AF47" s="15">
        <f t="shared" si="0"/>
        <v>87</v>
      </c>
      <c r="AG47" s="15">
        <f t="shared" si="1"/>
        <v>53.5</v>
      </c>
      <c r="AH47" s="16">
        <f t="shared" si="3"/>
        <v>61.2336448598131</v>
      </c>
      <c r="AI47" s="15">
        <v>83</v>
      </c>
      <c r="AJ47" s="15">
        <v>0</v>
      </c>
      <c r="AK47" s="15">
        <v>0</v>
      </c>
      <c r="AL47" s="16">
        <f t="shared" si="2"/>
        <v>64.4135514018692</v>
      </c>
      <c r="AM47" s="17" t="str">
        <f>VLOOKUP(D47,[1]sheet1!$B$2:$C$416,2,0)</f>
        <v>2.144</v>
      </c>
      <c r="AN47" s="15"/>
    </row>
    <row r="48" spans="1:40">
      <c r="A48" s="12">
        <v>45</v>
      </c>
      <c r="B48" s="12" t="s">
        <v>42</v>
      </c>
      <c r="C48" s="13" t="s">
        <v>138</v>
      </c>
      <c r="D48" s="12" t="s">
        <v>139</v>
      </c>
      <c r="E48" s="14">
        <v>81</v>
      </c>
      <c r="F48" s="14">
        <v>75</v>
      </c>
      <c r="G48" s="14">
        <v>65</v>
      </c>
      <c r="H48" s="14">
        <v>90</v>
      </c>
      <c r="I48" s="14">
        <v>89</v>
      </c>
      <c r="J48" s="14">
        <v>92</v>
      </c>
      <c r="K48" s="14">
        <v>77</v>
      </c>
      <c r="L48" s="14">
        <v>31</v>
      </c>
      <c r="M48" s="14">
        <v>88</v>
      </c>
      <c r="N48" s="14">
        <v>64</v>
      </c>
      <c r="O48" s="14">
        <v>81</v>
      </c>
      <c r="P48" s="14">
        <v>80</v>
      </c>
      <c r="Q48" s="14">
        <v>65</v>
      </c>
      <c r="R48" s="14">
        <v>90</v>
      </c>
      <c r="S48" s="14">
        <v>86</v>
      </c>
      <c r="T48" s="14">
        <v>85</v>
      </c>
      <c r="U48" s="14">
        <v>18</v>
      </c>
      <c r="V48" s="14">
        <v>77</v>
      </c>
      <c r="W48" s="14">
        <v>0</v>
      </c>
      <c r="X48" s="14">
        <v>87</v>
      </c>
      <c r="Y48" s="14">
        <v>85</v>
      </c>
      <c r="Z48" s="14">
        <v>22</v>
      </c>
      <c r="AA48" s="14">
        <v>68</v>
      </c>
      <c r="AB48" s="14">
        <v>84</v>
      </c>
      <c r="AC48" s="14">
        <v>91</v>
      </c>
      <c r="AD48" s="14">
        <v>83</v>
      </c>
      <c r="AE48" s="14">
        <v>76</v>
      </c>
      <c r="AF48" s="15">
        <f t="shared" si="0"/>
        <v>87</v>
      </c>
      <c r="AG48" s="15">
        <f t="shared" si="1"/>
        <v>53.5</v>
      </c>
      <c r="AH48" s="16">
        <f t="shared" si="3"/>
        <v>62.2336448598131</v>
      </c>
      <c r="AI48" s="15">
        <v>62.5</v>
      </c>
      <c r="AJ48" s="15">
        <v>0</v>
      </c>
      <c r="AK48" s="15">
        <v>0.25</v>
      </c>
      <c r="AL48" s="16">
        <f t="shared" si="2"/>
        <v>64.3385514018692</v>
      </c>
      <c r="AM48" s="17" t="str">
        <f>VLOOKUP(D48,[1]sheet1!$B$2:$C$416,2,0)</f>
        <v>2.065</v>
      </c>
      <c r="AN48" s="15"/>
    </row>
    <row r="49" spans="1:40">
      <c r="A49" s="12">
        <v>46</v>
      </c>
      <c r="B49" s="12" t="s">
        <v>49</v>
      </c>
      <c r="C49" s="13" t="s">
        <v>140</v>
      </c>
      <c r="D49" s="12" t="s">
        <v>141</v>
      </c>
      <c r="E49" s="14">
        <v>74</v>
      </c>
      <c r="F49" s="14">
        <v>72</v>
      </c>
      <c r="G49" s="14">
        <v>85</v>
      </c>
      <c r="H49" s="14">
        <v>91</v>
      </c>
      <c r="I49" s="14">
        <v>87</v>
      </c>
      <c r="J49" s="14">
        <v>84</v>
      </c>
      <c r="K49" s="14">
        <v>86</v>
      </c>
      <c r="L49" s="14">
        <v>52</v>
      </c>
      <c r="M49" s="14">
        <v>89</v>
      </c>
      <c r="N49" s="14"/>
      <c r="O49" s="14">
        <v>85</v>
      </c>
      <c r="P49" s="14">
        <v>87</v>
      </c>
      <c r="Q49" s="14">
        <v>83</v>
      </c>
      <c r="R49" s="14">
        <v>84</v>
      </c>
      <c r="S49" s="14">
        <v>80</v>
      </c>
      <c r="T49" s="14">
        <v>85</v>
      </c>
      <c r="U49" s="14">
        <v>7</v>
      </c>
      <c r="V49" s="14">
        <v>70</v>
      </c>
      <c r="W49" s="14">
        <v>31</v>
      </c>
      <c r="X49" s="14">
        <v>84</v>
      </c>
      <c r="Y49" s="14">
        <v>85</v>
      </c>
      <c r="Z49" s="14">
        <v>28</v>
      </c>
      <c r="AA49" s="14">
        <v>43</v>
      </c>
      <c r="AB49" s="14">
        <v>85</v>
      </c>
      <c r="AC49" s="14">
        <v>87</v>
      </c>
      <c r="AD49" s="14">
        <v>88</v>
      </c>
      <c r="AE49" s="14">
        <v>84</v>
      </c>
      <c r="AF49" s="15">
        <f t="shared" si="0"/>
        <v>87.5</v>
      </c>
      <c r="AG49" s="15">
        <f t="shared" si="1"/>
        <v>53.5</v>
      </c>
      <c r="AH49" s="16">
        <f t="shared" si="3"/>
        <v>60.8317757009346</v>
      </c>
      <c r="AI49" s="15">
        <v>70</v>
      </c>
      <c r="AJ49" s="15">
        <v>2</v>
      </c>
      <c r="AK49" s="15">
        <v>0</v>
      </c>
      <c r="AL49" s="16">
        <f t="shared" si="2"/>
        <v>63.6822429906542</v>
      </c>
      <c r="AM49" s="17" t="str">
        <f>VLOOKUP(D49,[1]sheet1!$B$2:$C$416,2,0)</f>
        <v>2.500</v>
      </c>
      <c r="AN49" s="15"/>
    </row>
    <row r="50" spans="1:40">
      <c r="A50" s="12">
        <v>47</v>
      </c>
      <c r="B50" s="12" t="s">
        <v>49</v>
      </c>
      <c r="C50" s="13" t="s">
        <v>142</v>
      </c>
      <c r="D50" s="12" t="s">
        <v>143</v>
      </c>
      <c r="E50" s="14">
        <v>82</v>
      </c>
      <c r="F50" s="14">
        <v>75</v>
      </c>
      <c r="G50" s="14">
        <v>85</v>
      </c>
      <c r="H50" s="14">
        <v>78</v>
      </c>
      <c r="I50" s="14">
        <v>95</v>
      </c>
      <c r="J50" s="14">
        <v>77</v>
      </c>
      <c r="K50" s="14">
        <v>0</v>
      </c>
      <c r="L50" s="14">
        <v>64</v>
      </c>
      <c r="M50" s="14"/>
      <c r="N50" s="14">
        <v>83</v>
      </c>
      <c r="O50" s="14"/>
      <c r="P50" s="14"/>
      <c r="Q50" s="14">
        <v>76</v>
      </c>
      <c r="R50" s="14">
        <v>88</v>
      </c>
      <c r="S50" s="14">
        <v>96</v>
      </c>
      <c r="T50" s="14">
        <v>85</v>
      </c>
      <c r="U50" s="14">
        <v>60</v>
      </c>
      <c r="V50" s="14">
        <v>78</v>
      </c>
      <c r="W50" s="14">
        <v>36</v>
      </c>
      <c r="X50" s="14"/>
      <c r="Y50" s="14">
        <v>95</v>
      </c>
      <c r="Z50" s="14">
        <v>29</v>
      </c>
      <c r="AA50" s="14">
        <v>82</v>
      </c>
      <c r="AB50" s="14">
        <v>82</v>
      </c>
      <c r="AC50" s="14">
        <v>93</v>
      </c>
      <c r="AD50" s="14">
        <v>87</v>
      </c>
      <c r="AE50" s="14">
        <v>75</v>
      </c>
      <c r="AF50" s="15">
        <f t="shared" si="0"/>
        <v>90</v>
      </c>
      <c r="AG50" s="15">
        <f t="shared" si="1"/>
        <v>53.5</v>
      </c>
      <c r="AH50" s="16">
        <f t="shared" si="3"/>
        <v>59.4392523364486</v>
      </c>
      <c r="AI50" s="15">
        <v>73</v>
      </c>
      <c r="AJ50" s="15">
        <v>0</v>
      </c>
      <c r="AK50" s="15">
        <v>0</v>
      </c>
      <c r="AL50" s="16">
        <f t="shared" si="2"/>
        <v>63.257476635514</v>
      </c>
      <c r="AM50" s="17" t="str">
        <f>VLOOKUP(D50,[1]sheet1!$B$2:$C$416,2,0)</f>
        <v>2.473</v>
      </c>
      <c r="AN50" s="15"/>
    </row>
    <row r="51" spans="1:40">
      <c r="A51" s="12">
        <v>48</v>
      </c>
      <c r="B51" s="12" t="s">
        <v>49</v>
      </c>
      <c r="C51" s="13" t="s">
        <v>144</v>
      </c>
      <c r="D51" s="12" t="s">
        <v>145</v>
      </c>
      <c r="E51" s="14">
        <v>79</v>
      </c>
      <c r="F51" s="14">
        <v>71</v>
      </c>
      <c r="G51" s="14">
        <v>65</v>
      </c>
      <c r="H51" s="14">
        <v>82</v>
      </c>
      <c r="I51" s="14">
        <v>88</v>
      </c>
      <c r="J51" s="14">
        <v>84</v>
      </c>
      <c r="K51" s="14">
        <v>87</v>
      </c>
      <c r="L51" s="14">
        <v>48</v>
      </c>
      <c r="M51" s="14">
        <v>73</v>
      </c>
      <c r="N51" s="14">
        <v>61</v>
      </c>
      <c r="O51" s="14">
        <v>55</v>
      </c>
      <c r="P51" s="14">
        <v>86</v>
      </c>
      <c r="Q51" s="14">
        <v>67</v>
      </c>
      <c r="R51" s="14">
        <v>82</v>
      </c>
      <c r="S51" s="14">
        <v>73</v>
      </c>
      <c r="T51" s="14">
        <v>85</v>
      </c>
      <c r="U51" s="14">
        <v>22</v>
      </c>
      <c r="V51" s="14">
        <v>60</v>
      </c>
      <c r="W51" s="14">
        <v>35</v>
      </c>
      <c r="X51" s="14">
        <v>41</v>
      </c>
      <c r="Y51" s="14">
        <v>65</v>
      </c>
      <c r="Z51" s="14">
        <v>67</v>
      </c>
      <c r="AA51" s="14">
        <v>35</v>
      </c>
      <c r="AB51" s="14">
        <v>78</v>
      </c>
      <c r="AC51" s="14">
        <v>88</v>
      </c>
      <c r="AD51" s="14">
        <v>87</v>
      </c>
      <c r="AE51" s="14">
        <v>64</v>
      </c>
      <c r="AF51" s="15">
        <f t="shared" si="0"/>
        <v>87.5</v>
      </c>
      <c r="AG51" s="15">
        <f t="shared" si="1"/>
        <v>53.5</v>
      </c>
      <c r="AH51" s="16">
        <f t="shared" si="3"/>
        <v>60.3644859813084</v>
      </c>
      <c r="AI51" s="15">
        <v>56.5</v>
      </c>
      <c r="AJ51" s="15">
        <v>0</v>
      </c>
      <c r="AK51" s="15">
        <v>0</v>
      </c>
      <c r="AL51" s="16">
        <f t="shared" si="2"/>
        <v>62.5801401869159</v>
      </c>
      <c r="AM51" s="17" t="str">
        <f>VLOOKUP(D51,[1]sheet1!$B$2:$C$416,2,0)</f>
        <v>1.522</v>
      </c>
      <c r="AN51" s="15"/>
    </row>
    <row r="52" spans="1:40">
      <c r="A52" s="12">
        <v>49</v>
      </c>
      <c r="B52" s="12" t="s">
        <v>42</v>
      </c>
      <c r="C52" s="13" t="s">
        <v>146</v>
      </c>
      <c r="D52" s="12" t="s">
        <v>147</v>
      </c>
      <c r="E52" s="14">
        <v>84</v>
      </c>
      <c r="F52" s="14">
        <v>77</v>
      </c>
      <c r="G52" s="14">
        <v>95</v>
      </c>
      <c r="H52" s="14">
        <v>82</v>
      </c>
      <c r="I52" s="14">
        <v>91</v>
      </c>
      <c r="J52" s="14">
        <v>92</v>
      </c>
      <c r="K52" s="14">
        <v>82</v>
      </c>
      <c r="L52" s="14">
        <v>27</v>
      </c>
      <c r="M52" s="14">
        <v>87</v>
      </c>
      <c r="N52" s="14">
        <v>49</v>
      </c>
      <c r="O52" s="14">
        <v>36</v>
      </c>
      <c r="P52" s="14">
        <v>80</v>
      </c>
      <c r="Q52" s="14">
        <v>50</v>
      </c>
      <c r="R52" s="14">
        <v>93</v>
      </c>
      <c r="S52" s="14">
        <v>83</v>
      </c>
      <c r="T52" s="14">
        <v>85</v>
      </c>
      <c r="U52" s="14">
        <v>8</v>
      </c>
      <c r="V52" s="14">
        <v>31</v>
      </c>
      <c r="W52" s="14">
        <v>41</v>
      </c>
      <c r="X52" s="14">
        <v>75</v>
      </c>
      <c r="Y52" s="14">
        <v>50</v>
      </c>
      <c r="Z52" s="14">
        <v>29</v>
      </c>
      <c r="AA52" s="14">
        <v>16</v>
      </c>
      <c r="AB52" s="14">
        <v>74</v>
      </c>
      <c r="AC52" s="14">
        <v>92</v>
      </c>
      <c r="AD52" s="14">
        <v>90</v>
      </c>
      <c r="AE52" s="14">
        <v>61</v>
      </c>
      <c r="AF52" s="15">
        <f t="shared" si="0"/>
        <v>91</v>
      </c>
      <c r="AG52" s="15">
        <f t="shared" si="1"/>
        <v>53.5</v>
      </c>
      <c r="AH52" s="16">
        <f t="shared" si="3"/>
        <v>54.2803738317757</v>
      </c>
      <c r="AI52" s="15">
        <v>60</v>
      </c>
      <c r="AJ52" s="15">
        <v>17</v>
      </c>
      <c r="AK52" s="15">
        <v>0.25</v>
      </c>
      <c r="AL52" s="16">
        <f t="shared" si="2"/>
        <v>60.296261682243</v>
      </c>
      <c r="AM52" s="17" t="str">
        <f>VLOOKUP(D52,[1]sheet1!$B$2:$C$416,2,0)</f>
        <v>1.550</v>
      </c>
      <c r="AN52" s="15"/>
    </row>
    <row r="53" spans="1:40">
      <c r="A53" s="12">
        <v>50</v>
      </c>
      <c r="B53" s="12" t="s">
        <v>42</v>
      </c>
      <c r="C53" s="13" t="s">
        <v>148</v>
      </c>
      <c r="D53" s="12" t="s">
        <v>149</v>
      </c>
      <c r="E53" s="14">
        <v>81</v>
      </c>
      <c r="F53" s="14">
        <v>66</v>
      </c>
      <c r="G53" s="14">
        <v>85</v>
      </c>
      <c r="H53" s="14">
        <v>86</v>
      </c>
      <c r="I53" s="14">
        <v>88</v>
      </c>
      <c r="J53" s="14">
        <v>75</v>
      </c>
      <c r="K53" s="14">
        <v>76</v>
      </c>
      <c r="L53" s="14">
        <v>24</v>
      </c>
      <c r="M53" s="14">
        <v>0</v>
      </c>
      <c r="N53" s="14">
        <v>53</v>
      </c>
      <c r="O53" s="14">
        <v>60</v>
      </c>
      <c r="P53" s="14">
        <v>87</v>
      </c>
      <c r="Q53" s="14">
        <v>49</v>
      </c>
      <c r="R53" s="14">
        <v>86</v>
      </c>
      <c r="S53" s="14">
        <v>78</v>
      </c>
      <c r="T53" s="14">
        <v>85</v>
      </c>
      <c r="U53" s="14">
        <v>19</v>
      </c>
      <c r="V53" s="14">
        <v>40</v>
      </c>
      <c r="W53" s="14">
        <v>14</v>
      </c>
      <c r="X53" s="14">
        <v>69</v>
      </c>
      <c r="Y53" s="14">
        <v>65</v>
      </c>
      <c r="Z53" s="14">
        <v>32</v>
      </c>
      <c r="AA53" s="14">
        <v>62</v>
      </c>
      <c r="AB53" s="14">
        <v>73</v>
      </c>
      <c r="AC53" s="14">
        <v>87</v>
      </c>
      <c r="AD53" s="14">
        <v>86</v>
      </c>
      <c r="AE53" s="14">
        <v>77</v>
      </c>
      <c r="AF53" s="15">
        <f t="shared" si="0"/>
        <v>86.5</v>
      </c>
      <c r="AG53" s="15">
        <f t="shared" si="1"/>
        <v>53.5</v>
      </c>
      <c r="AH53" s="16">
        <f t="shared" si="3"/>
        <v>55.3644859813084</v>
      </c>
      <c r="AI53" s="15">
        <v>74</v>
      </c>
      <c r="AJ53" s="15">
        <v>2</v>
      </c>
      <c r="AK53" s="15">
        <v>0.25</v>
      </c>
      <c r="AL53" s="16">
        <f t="shared" si="2"/>
        <v>60.1051401869159</v>
      </c>
      <c r="AM53" s="17" t="str">
        <f>VLOOKUP(D53,[1]sheet1!$B$2:$C$416,2,0)</f>
        <v>1.555</v>
      </c>
      <c r="AN53" s="15"/>
    </row>
    <row r="54" spans="1:40">
      <c r="A54" s="12">
        <v>51</v>
      </c>
      <c r="B54" s="12" t="s">
        <v>49</v>
      </c>
      <c r="C54" s="13" t="s">
        <v>150</v>
      </c>
      <c r="D54" s="12" t="s">
        <v>151</v>
      </c>
      <c r="E54" s="14">
        <v>85</v>
      </c>
      <c r="F54" s="14">
        <v>77</v>
      </c>
      <c r="G54" s="14">
        <v>65</v>
      </c>
      <c r="H54" s="14">
        <v>74</v>
      </c>
      <c r="I54" s="14">
        <v>88</v>
      </c>
      <c r="J54" s="14">
        <v>76</v>
      </c>
      <c r="K54" s="14">
        <v>84</v>
      </c>
      <c r="L54" s="14">
        <v>31</v>
      </c>
      <c r="M54" s="14">
        <v>62</v>
      </c>
      <c r="N54" s="14">
        <v>67</v>
      </c>
      <c r="O54" s="14">
        <v>41</v>
      </c>
      <c r="P54" s="14">
        <v>86</v>
      </c>
      <c r="Q54" s="14">
        <v>48</v>
      </c>
      <c r="R54" s="14">
        <v>79</v>
      </c>
      <c r="S54" s="14">
        <v>73</v>
      </c>
      <c r="T54" s="14">
        <v>85</v>
      </c>
      <c r="U54" s="14">
        <v>11</v>
      </c>
      <c r="V54" s="14">
        <v>62</v>
      </c>
      <c r="W54" s="14">
        <v>6</v>
      </c>
      <c r="X54" s="14">
        <v>24</v>
      </c>
      <c r="Y54" s="14">
        <v>50</v>
      </c>
      <c r="Z54" s="14">
        <v>67</v>
      </c>
      <c r="AA54" s="14">
        <v>63</v>
      </c>
      <c r="AB54" s="14">
        <v>78</v>
      </c>
      <c r="AC54" s="14">
        <v>87</v>
      </c>
      <c r="AD54" s="14">
        <v>84</v>
      </c>
      <c r="AE54" s="14">
        <v>67</v>
      </c>
      <c r="AF54" s="15">
        <f t="shared" si="0"/>
        <v>85.5</v>
      </c>
      <c r="AG54" s="15">
        <f t="shared" si="1"/>
        <v>53.5</v>
      </c>
      <c r="AH54" s="16">
        <f t="shared" si="3"/>
        <v>55.3551401869159</v>
      </c>
      <c r="AI54" s="15">
        <v>57.5</v>
      </c>
      <c r="AJ54" s="15">
        <v>0</v>
      </c>
      <c r="AK54" s="15">
        <v>0</v>
      </c>
      <c r="AL54" s="16">
        <f t="shared" si="2"/>
        <v>58.7235981308411</v>
      </c>
      <c r="AM54" s="17" t="str">
        <f>VLOOKUP(D54,[1]sheet1!$B$2:$C$416,2,0)</f>
        <v>1.419</v>
      </c>
      <c r="AN54" s="15"/>
    </row>
    <row r="55" spans="1:40">
      <c r="A55" s="12">
        <v>52</v>
      </c>
      <c r="B55" s="12" t="s">
        <v>42</v>
      </c>
      <c r="C55" s="13" t="s">
        <v>152</v>
      </c>
      <c r="D55" s="12" t="s">
        <v>153</v>
      </c>
      <c r="E55" s="14">
        <v>74</v>
      </c>
      <c r="F55" s="14">
        <v>79</v>
      </c>
      <c r="G55" s="14">
        <v>65</v>
      </c>
      <c r="H55" s="14">
        <v>87</v>
      </c>
      <c r="I55" s="14">
        <v>95</v>
      </c>
      <c r="J55" s="14">
        <v>86</v>
      </c>
      <c r="K55" s="14"/>
      <c r="L55" s="14"/>
      <c r="M55" s="14"/>
      <c r="N55" s="14">
        <v>70</v>
      </c>
      <c r="O55" s="14"/>
      <c r="P55" s="14"/>
      <c r="Q55" s="14">
        <v>67</v>
      </c>
      <c r="R55" s="14">
        <v>82</v>
      </c>
      <c r="S55" s="14">
        <v>80</v>
      </c>
      <c r="T55" s="14">
        <v>85</v>
      </c>
      <c r="U55" s="14">
        <v>41</v>
      </c>
      <c r="V55" s="14">
        <v>60</v>
      </c>
      <c r="W55" s="14">
        <v>0</v>
      </c>
      <c r="X55" s="14">
        <v>68</v>
      </c>
      <c r="Y55" s="14">
        <v>65</v>
      </c>
      <c r="Z55" s="14">
        <v>40</v>
      </c>
      <c r="AA55" s="14"/>
      <c r="AB55" s="14">
        <v>82</v>
      </c>
      <c r="AC55" s="14">
        <v>82</v>
      </c>
      <c r="AD55" s="14">
        <v>86</v>
      </c>
      <c r="AE55" s="14">
        <v>81</v>
      </c>
      <c r="AF55" s="15">
        <f t="shared" si="0"/>
        <v>84</v>
      </c>
      <c r="AG55" s="15">
        <f t="shared" si="1"/>
        <v>53.5</v>
      </c>
      <c r="AH55" s="16">
        <f t="shared" si="3"/>
        <v>44.9345794392523</v>
      </c>
      <c r="AI55" s="15">
        <v>76</v>
      </c>
      <c r="AJ55" s="15">
        <v>0</v>
      </c>
      <c r="AK55" s="15"/>
      <c r="AL55" s="16">
        <f t="shared" si="2"/>
        <v>52.0542056074766</v>
      </c>
      <c r="AM55" s="17" t="str">
        <f>VLOOKUP(D55,[1]sheet1!$B$2:$C$416,2,0)</f>
        <v>2.177</v>
      </c>
      <c r="AN55" s="15"/>
    </row>
    <row r="56" spans="1:40">
      <c r="A56" s="12">
        <v>53</v>
      </c>
      <c r="B56" s="12" t="s">
        <v>49</v>
      </c>
      <c r="C56" s="13" t="s">
        <v>154</v>
      </c>
      <c r="D56" s="12" t="s">
        <v>155</v>
      </c>
      <c r="E56" s="14">
        <v>83</v>
      </c>
      <c r="F56" s="14">
        <v>77</v>
      </c>
      <c r="G56" s="14">
        <v>85</v>
      </c>
      <c r="H56" s="14">
        <v>92</v>
      </c>
      <c r="I56" s="14">
        <v>87</v>
      </c>
      <c r="J56" s="14">
        <v>84</v>
      </c>
      <c r="K56" s="14">
        <v>80</v>
      </c>
      <c r="L56" s="14">
        <v>22</v>
      </c>
      <c r="M56" s="14">
        <v>82</v>
      </c>
      <c r="N56" s="14">
        <v>60</v>
      </c>
      <c r="O56" s="14">
        <v>25</v>
      </c>
      <c r="P56" s="14">
        <v>82</v>
      </c>
      <c r="Q56" s="14">
        <v>44</v>
      </c>
      <c r="R56" s="14">
        <v>75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50</v>
      </c>
      <c r="Z56" s="14">
        <v>0</v>
      </c>
      <c r="AA56" s="14">
        <v>20</v>
      </c>
      <c r="AB56" s="14">
        <v>72</v>
      </c>
      <c r="AC56" s="14">
        <v>87</v>
      </c>
      <c r="AD56" s="14">
        <v>83</v>
      </c>
      <c r="AE56" s="14">
        <v>23</v>
      </c>
      <c r="AF56" s="15">
        <f t="shared" si="0"/>
        <v>85</v>
      </c>
      <c r="AG56" s="15">
        <f t="shared" si="1"/>
        <v>53.5</v>
      </c>
      <c r="AH56" s="16">
        <f t="shared" si="3"/>
        <v>34.7009345794393</v>
      </c>
      <c r="AI56" s="15">
        <v>37.5</v>
      </c>
      <c r="AJ56" s="15">
        <v>0</v>
      </c>
      <c r="AK56" s="15">
        <v>0</v>
      </c>
      <c r="AL56" s="16">
        <f t="shared" si="2"/>
        <v>43.1656542056075</v>
      </c>
      <c r="AM56" s="17" t="str">
        <f>VLOOKUP(D56,[1]sheet1!$B$2:$C$416,2,0)</f>
        <v>0.868</v>
      </c>
      <c r="AN56" s="15"/>
    </row>
  </sheetData>
  <autoFilter xmlns:etc="http://www.wps.cn/officeDocument/2017/etCustomData" ref="A3:AO56" etc:filterBottomFollowUsedRange="0">
    <extLst/>
  </autoFilter>
  <sortState ref="B4:AM56">
    <sortCondition ref="AL4:AL56" descending="1"/>
  </sortState>
  <mergeCells count="10">
    <mergeCell ref="AF1:AF3"/>
    <mergeCell ref="AG1:AG3"/>
    <mergeCell ref="AH1:AH3"/>
    <mergeCell ref="AI1:AI3"/>
    <mergeCell ref="AJ1:AJ3"/>
    <mergeCell ref="AK1:AK3"/>
    <mergeCell ref="AL1:AL3"/>
    <mergeCell ref="AM1:AM3"/>
    <mergeCell ref="AN1:AN3"/>
    <mergeCell ref="A1:D2"/>
  </mergeCells>
  <conditionalFormatting sqref="AF4:AF56">
    <cfRule type="cellIs" dxfId="0" priority="7" operator="lessThan">
      <formula>85</formula>
    </cfRule>
  </conditionalFormatting>
  <conditionalFormatting sqref="AI4:AI6">
    <cfRule type="cellIs" dxfId="1" priority="3" operator="lessThan">
      <formula>70</formula>
    </cfRule>
  </conditionalFormatting>
  <conditionalFormatting sqref="AI4:AI16">
    <cfRule type="cellIs" dxfId="2" priority="2" operator="lessThan">
      <formula>65</formula>
    </cfRule>
  </conditionalFormatting>
  <conditionalFormatting sqref="AI4:AI56">
    <cfRule type="cellIs" dxfId="3" priority="1" operator="lessThan">
      <formula>60</formula>
    </cfRule>
  </conditionalFormatting>
  <conditionalFormatting sqref="E4:AE6">
    <cfRule type="cellIs" dxfId="1" priority="6" operator="lessThan">
      <formula>70</formula>
    </cfRule>
  </conditionalFormatting>
  <conditionalFormatting sqref="E4:AE16">
    <cfRule type="cellIs" dxfId="2" priority="5" operator="lessThan">
      <formula>65</formula>
    </cfRule>
  </conditionalFormatting>
  <conditionalFormatting sqref="E4:AE56">
    <cfRule type="cellIs" dxfId="3" priority="4" operator="lessThan">
      <formula>60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0"/>
  <sheetViews>
    <sheetView zoomScale="70" zoomScaleNormal="70" workbookViewId="0">
      <pane xSplit="4" ySplit="3" topLeftCell="E4" activePane="bottomRight" state="frozen"/>
      <selection/>
      <selection pane="topRight"/>
      <selection pane="bottomLeft"/>
      <selection pane="bottomRight" activeCell="F44" sqref="F44"/>
    </sheetView>
  </sheetViews>
  <sheetFormatPr defaultColWidth="9" defaultRowHeight="14"/>
  <cols>
    <col min="1" max="1" width="9" style="1" customWidth="1"/>
    <col min="2" max="2" width="13.5" style="1" customWidth="1"/>
    <col min="3" max="3" width="13" style="1" customWidth="1"/>
    <col min="4" max="4" width="9" style="1" customWidth="1"/>
    <col min="5" max="5" width="18" style="1" customWidth="1"/>
    <col min="6" max="6" width="14" style="1" customWidth="1"/>
    <col min="7" max="7" width="9" style="1" customWidth="1"/>
    <col min="8" max="8" width="18" style="1" customWidth="1"/>
    <col min="9" max="10" width="9" style="1" customWidth="1"/>
    <col min="11" max="11" width="17" style="1" customWidth="1"/>
    <col min="12" max="12" width="16" style="1" customWidth="1"/>
    <col min="13" max="13" width="18" style="1" customWidth="1"/>
    <col min="14" max="14" width="16" style="1" customWidth="1"/>
    <col min="15" max="15" width="18" style="1" customWidth="1"/>
    <col min="16" max="16" width="15" style="1" customWidth="1"/>
    <col min="17" max="17" width="13" style="1" customWidth="1"/>
    <col min="18" max="18" width="16" style="1" customWidth="1"/>
    <col min="19" max="19" width="13" style="1" customWidth="1"/>
    <col min="20" max="20" width="15" style="1" customWidth="1"/>
    <col min="21" max="21" width="13" style="1" customWidth="1"/>
    <col min="22" max="22" width="17" style="1" customWidth="1"/>
    <col min="23" max="23" width="13" style="1" customWidth="1"/>
    <col min="24" max="24" width="16" style="1" customWidth="1"/>
    <col min="25" max="25" width="13" style="1" customWidth="1"/>
    <col min="26" max="26" width="18" style="1" customWidth="1"/>
    <col min="27" max="27" width="13" style="1" customWidth="1"/>
    <col min="28" max="28" width="16" style="1" customWidth="1"/>
    <col min="29" max="29" width="9" style="1" customWidth="1"/>
    <col min="30" max="30" width="16" style="1" customWidth="1"/>
    <col min="31" max="31" width="13" style="1" customWidth="1"/>
    <col min="32" max="32" width="9" style="1" customWidth="1"/>
    <col min="33" max="33" width="12.8" style="1" customWidth="1"/>
    <col min="34" max="36" width="9" style="1" customWidth="1"/>
    <col min="37" max="37" width="12.8" style="1" customWidth="1"/>
    <col min="38" max="38" width="9" style="1" customWidth="1"/>
    <col min="39" max="39" width="10" style="1" customWidth="1"/>
    <col min="40" max="16384" width="9" style="1" customWidth="1"/>
  </cols>
  <sheetData>
    <row r="1" ht="48.15" customHeight="1" spans="1:40">
      <c r="A1" s="2" t="s">
        <v>0</v>
      </c>
      <c r="B1" s="3"/>
      <c r="C1" s="3"/>
      <c r="D1" s="4"/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8</v>
      </c>
      <c r="L1" s="5" t="s">
        <v>10</v>
      </c>
      <c r="M1" s="5" t="s">
        <v>9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</row>
    <row r="2" ht="13" customHeight="1" spans="1:40">
      <c r="A2" s="6"/>
      <c r="B2" s="7"/>
      <c r="C2" s="7"/>
      <c r="D2" s="8"/>
      <c r="E2" s="9">
        <v>2</v>
      </c>
      <c r="F2" s="9">
        <v>1</v>
      </c>
      <c r="G2" s="9">
        <v>2</v>
      </c>
      <c r="H2" s="9">
        <v>1</v>
      </c>
      <c r="I2" s="9">
        <v>1</v>
      </c>
      <c r="J2" s="9">
        <v>1</v>
      </c>
      <c r="K2" s="9">
        <v>4</v>
      </c>
      <c r="L2" s="9">
        <v>4</v>
      </c>
      <c r="M2" s="9">
        <v>1</v>
      </c>
      <c r="N2" s="9">
        <v>3.5</v>
      </c>
      <c r="O2" s="9">
        <v>1</v>
      </c>
      <c r="P2" s="9">
        <v>2</v>
      </c>
      <c r="Q2" s="9">
        <v>1</v>
      </c>
      <c r="R2" s="9">
        <v>3</v>
      </c>
      <c r="S2" s="9">
        <v>2</v>
      </c>
      <c r="T2" s="9">
        <v>3</v>
      </c>
      <c r="U2" s="9">
        <v>2</v>
      </c>
      <c r="V2" s="9">
        <v>4</v>
      </c>
      <c r="W2" s="9">
        <v>2</v>
      </c>
      <c r="X2" s="9">
        <v>2</v>
      </c>
      <c r="Y2" s="9">
        <v>2</v>
      </c>
      <c r="Z2" s="9">
        <v>3</v>
      </c>
      <c r="AA2" s="9">
        <v>1</v>
      </c>
      <c r="AB2" s="9">
        <v>0</v>
      </c>
      <c r="AC2" s="9">
        <v>0</v>
      </c>
      <c r="AD2" s="9">
        <v>2</v>
      </c>
      <c r="AE2" s="10"/>
      <c r="AF2" s="10"/>
      <c r="AG2" s="10"/>
      <c r="AH2" s="10"/>
      <c r="AI2" s="10"/>
      <c r="AJ2" s="10"/>
      <c r="AK2" s="10"/>
      <c r="AL2" s="10"/>
      <c r="AM2" s="10"/>
    </row>
    <row r="3" ht="13" customHeight="1" spans="1:40">
      <c r="A3" s="9" t="s">
        <v>37</v>
      </c>
      <c r="B3" s="9" t="s">
        <v>38</v>
      </c>
      <c r="C3" s="9" t="s">
        <v>39</v>
      </c>
      <c r="D3" s="9" t="s">
        <v>40</v>
      </c>
      <c r="E3" s="5" t="s">
        <v>41</v>
      </c>
      <c r="F3" s="5" t="s">
        <v>41</v>
      </c>
      <c r="G3" s="5" t="s">
        <v>41</v>
      </c>
      <c r="H3" s="5" t="s">
        <v>41</v>
      </c>
      <c r="I3" s="5" t="s">
        <v>41</v>
      </c>
      <c r="J3" s="5" t="s">
        <v>41</v>
      </c>
      <c r="K3" s="5" t="s">
        <v>41</v>
      </c>
      <c r="L3" s="5" t="s">
        <v>41</v>
      </c>
      <c r="M3" s="5" t="s">
        <v>41</v>
      </c>
      <c r="N3" s="5" t="s">
        <v>41</v>
      </c>
      <c r="O3" s="5" t="s">
        <v>41</v>
      </c>
      <c r="P3" s="5" t="s">
        <v>41</v>
      </c>
      <c r="Q3" s="5" t="s">
        <v>41</v>
      </c>
      <c r="R3" s="5" t="s">
        <v>41</v>
      </c>
      <c r="S3" s="5" t="s">
        <v>41</v>
      </c>
      <c r="T3" s="5" t="s">
        <v>41</v>
      </c>
      <c r="U3" s="5" t="s">
        <v>41</v>
      </c>
      <c r="V3" s="5" t="s">
        <v>41</v>
      </c>
      <c r="W3" s="5" t="s">
        <v>41</v>
      </c>
      <c r="X3" s="5" t="s">
        <v>41</v>
      </c>
      <c r="Y3" s="5" t="s">
        <v>41</v>
      </c>
      <c r="Z3" s="5" t="s">
        <v>41</v>
      </c>
      <c r="AA3" s="5" t="s">
        <v>41</v>
      </c>
      <c r="AB3" s="5" t="s">
        <v>41</v>
      </c>
      <c r="AC3" s="5" t="s">
        <v>41</v>
      </c>
      <c r="AD3" s="5" t="s">
        <v>41</v>
      </c>
      <c r="AE3" s="11"/>
      <c r="AF3" s="11"/>
      <c r="AG3" s="11"/>
      <c r="AH3" s="11"/>
      <c r="AI3" s="11"/>
      <c r="AJ3" s="11"/>
      <c r="AK3" s="11"/>
      <c r="AL3" s="11"/>
      <c r="AM3" s="11"/>
    </row>
    <row r="4" spans="1:40">
      <c r="A4" s="12">
        <v>1</v>
      </c>
      <c r="B4" s="12" t="s">
        <v>156</v>
      </c>
      <c r="C4" s="13" t="s">
        <v>157</v>
      </c>
      <c r="D4" s="12" t="s">
        <v>158</v>
      </c>
      <c r="E4" s="14">
        <v>81</v>
      </c>
      <c r="F4" s="14">
        <v>81</v>
      </c>
      <c r="G4" s="14">
        <v>65</v>
      </c>
      <c r="H4" s="14">
        <v>87</v>
      </c>
      <c r="I4" s="14">
        <v>90</v>
      </c>
      <c r="J4" s="14">
        <v>88</v>
      </c>
      <c r="K4" s="14">
        <v>80</v>
      </c>
      <c r="L4" s="14">
        <v>68</v>
      </c>
      <c r="M4" s="14">
        <v>88</v>
      </c>
      <c r="N4" s="14">
        <v>85</v>
      </c>
      <c r="O4" s="14">
        <v>91</v>
      </c>
      <c r="P4" s="14">
        <v>85</v>
      </c>
      <c r="Q4" s="14">
        <v>89</v>
      </c>
      <c r="R4" s="14">
        <v>99</v>
      </c>
      <c r="S4" s="14">
        <v>85</v>
      </c>
      <c r="T4" s="14">
        <v>73</v>
      </c>
      <c r="U4" s="14">
        <v>79</v>
      </c>
      <c r="V4" s="14">
        <v>69</v>
      </c>
      <c r="W4" s="14">
        <v>80</v>
      </c>
      <c r="X4" s="14">
        <v>85</v>
      </c>
      <c r="Y4" s="14">
        <v>83</v>
      </c>
      <c r="Z4" s="14">
        <v>81</v>
      </c>
      <c r="AA4" s="14">
        <v>95</v>
      </c>
      <c r="AB4" s="14">
        <v>92</v>
      </c>
      <c r="AC4" s="14">
        <v>93</v>
      </c>
      <c r="AD4" s="14">
        <v>85</v>
      </c>
      <c r="AE4" s="15">
        <f t="shared" ref="AE4:AE60" si="0">IF(COUNT(AB4,AC4)=0,"",AVERAGE(AB4,AC4))</f>
        <v>92.5</v>
      </c>
      <c r="AF4" s="15">
        <f t="shared" ref="AF4:AF60" si="1">SUM($E$2:$AD$2)</f>
        <v>50.5</v>
      </c>
      <c r="AG4" s="16">
        <f t="shared" ref="AG4:AG17" si="2">IF($AF4=0,"",SUMPRODUCT($E$2:$AD$2,E4:AD4)/$AF4)</f>
        <v>80.980198019802</v>
      </c>
      <c r="AH4" s="15">
        <v>85</v>
      </c>
      <c r="AI4" s="15">
        <v>78</v>
      </c>
      <c r="AJ4" s="15">
        <v>0.5</v>
      </c>
      <c r="AK4" s="16">
        <f t="shared" ref="AK4:AK60" si="3">IF(OR(AE4="",AG4=""),"",AE4*0.2+AG4*0.7+IF(AH4="",0,AH4)*0.05+AI4*0.05+IF(AJ4="",0,AJ4))</f>
        <v>83.8361386138614</v>
      </c>
      <c r="AL4" s="17" t="str">
        <f>VLOOKUP(D4,[1]sheet1!$B$2:$C$416,2,0)</f>
        <v>3.128</v>
      </c>
      <c r="AM4" s="15" t="s">
        <v>159</v>
      </c>
    </row>
    <row r="5" spans="1:40">
      <c r="A5" s="12">
        <v>2</v>
      </c>
      <c r="B5" s="12" t="s">
        <v>156</v>
      </c>
      <c r="C5" s="13" t="s">
        <v>160</v>
      </c>
      <c r="D5" s="12" t="s">
        <v>161</v>
      </c>
      <c r="E5" s="14">
        <v>91</v>
      </c>
      <c r="F5" s="14">
        <v>81</v>
      </c>
      <c r="G5" s="14">
        <v>85</v>
      </c>
      <c r="H5" s="14">
        <v>88</v>
      </c>
      <c r="I5" s="14">
        <v>93</v>
      </c>
      <c r="J5" s="14">
        <v>84</v>
      </c>
      <c r="K5" s="14">
        <v>93</v>
      </c>
      <c r="L5" s="14">
        <v>84</v>
      </c>
      <c r="M5" s="14">
        <v>83</v>
      </c>
      <c r="N5" s="14">
        <v>92</v>
      </c>
      <c r="O5" s="14">
        <v>91</v>
      </c>
      <c r="P5" s="14">
        <v>83</v>
      </c>
      <c r="Q5" s="14">
        <v>86</v>
      </c>
      <c r="R5" s="14">
        <v>98</v>
      </c>
      <c r="S5" s="14">
        <v>85</v>
      </c>
      <c r="T5" s="14">
        <v>93</v>
      </c>
      <c r="U5" s="14">
        <v>92</v>
      </c>
      <c r="V5" s="14">
        <v>74</v>
      </c>
      <c r="W5" s="14">
        <v>78</v>
      </c>
      <c r="X5" s="14">
        <v>95</v>
      </c>
      <c r="Y5" s="14">
        <v>93</v>
      </c>
      <c r="Z5" s="14">
        <v>84</v>
      </c>
      <c r="AA5" s="14">
        <v>75</v>
      </c>
      <c r="AB5" s="14">
        <v>88</v>
      </c>
      <c r="AC5" s="14">
        <v>88</v>
      </c>
      <c r="AD5" s="14">
        <v>87</v>
      </c>
      <c r="AE5" s="15">
        <f t="shared" si="0"/>
        <v>88</v>
      </c>
      <c r="AF5" s="15">
        <f t="shared" si="1"/>
        <v>50.5</v>
      </c>
      <c r="AG5" s="16">
        <f t="shared" si="2"/>
        <v>87.3267326732673</v>
      </c>
      <c r="AH5" s="15">
        <v>78.5</v>
      </c>
      <c r="AI5" s="15">
        <v>3</v>
      </c>
      <c r="AJ5" s="15">
        <v>0</v>
      </c>
      <c r="AK5" s="16">
        <f t="shared" si="3"/>
        <v>82.8037128712871</v>
      </c>
      <c r="AL5" s="17" t="str">
        <f>VLOOKUP(D5,[1]sheet1!$B$2:$C$416,2,0)</f>
        <v>3.699</v>
      </c>
      <c r="AM5" s="15" t="s">
        <v>45</v>
      </c>
    </row>
    <row r="6" ht="14.75" spans="1:40">
      <c r="A6" s="18">
        <v>3</v>
      </c>
      <c r="B6" s="42" t="s">
        <v>156</v>
      </c>
      <c r="C6" s="43" t="s">
        <v>162</v>
      </c>
      <c r="D6" s="42" t="s">
        <v>163</v>
      </c>
      <c r="E6" s="44">
        <v>79</v>
      </c>
      <c r="F6" s="44">
        <v>76</v>
      </c>
      <c r="G6" s="44">
        <v>85</v>
      </c>
      <c r="H6" s="44">
        <v>88</v>
      </c>
      <c r="I6" s="44">
        <v>90</v>
      </c>
      <c r="J6" s="44">
        <v>92</v>
      </c>
      <c r="K6" s="44">
        <v>81</v>
      </c>
      <c r="L6" s="44">
        <v>75</v>
      </c>
      <c r="M6" s="44">
        <v>82</v>
      </c>
      <c r="N6" s="44">
        <v>77</v>
      </c>
      <c r="O6" s="44">
        <v>91</v>
      </c>
      <c r="P6" s="44">
        <v>92</v>
      </c>
      <c r="Q6" s="44">
        <v>91</v>
      </c>
      <c r="R6" s="44">
        <v>98</v>
      </c>
      <c r="S6" s="44">
        <v>85</v>
      </c>
      <c r="T6" s="44">
        <v>81</v>
      </c>
      <c r="U6" s="44">
        <v>91</v>
      </c>
      <c r="V6" s="44">
        <v>74</v>
      </c>
      <c r="W6" s="44">
        <v>77</v>
      </c>
      <c r="X6" s="44">
        <v>95</v>
      </c>
      <c r="Y6" s="44">
        <v>83</v>
      </c>
      <c r="Z6" s="44">
        <v>76</v>
      </c>
      <c r="AA6" s="44">
        <v>95</v>
      </c>
      <c r="AB6" s="44">
        <v>93</v>
      </c>
      <c r="AC6" s="44">
        <v>94</v>
      </c>
      <c r="AD6" s="44">
        <v>80</v>
      </c>
      <c r="AE6" s="45">
        <f t="shared" si="0"/>
        <v>93.5</v>
      </c>
      <c r="AF6" s="45">
        <f t="shared" si="1"/>
        <v>50.5</v>
      </c>
      <c r="AG6" s="46">
        <f t="shared" si="2"/>
        <v>83.039603960396</v>
      </c>
      <c r="AH6" s="45">
        <v>91</v>
      </c>
      <c r="AI6" s="45">
        <v>12</v>
      </c>
      <c r="AJ6" s="45">
        <v>0.7</v>
      </c>
      <c r="AK6" s="46">
        <f t="shared" si="3"/>
        <v>82.6777227722772</v>
      </c>
      <c r="AL6" s="47" t="str">
        <f>VLOOKUP(D6,[1]sheet1!$B$2:$C$416,2,0)</f>
        <v>3.322</v>
      </c>
      <c r="AM6" s="45" t="s">
        <v>159</v>
      </c>
      <c r="AN6" s="24" t="s">
        <v>52</v>
      </c>
    </row>
    <row r="7" ht="14.75" spans="1:40">
      <c r="A7" s="26">
        <v>4</v>
      </c>
      <c r="B7" s="26" t="s">
        <v>164</v>
      </c>
      <c r="C7" s="27" t="s">
        <v>165</v>
      </c>
      <c r="D7" s="26" t="s">
        <v>166</v>
      </c>
      <c r="E7" s="28">
        <v>87</v>
      </c>
      <c r="F7" s="28">
        <v>87</v>
      </c>
      <c r="G7" s="28">
        <v>85</v>
      </c>
      <c r="H7" s="28">
        <v>90</v>
      </c>
      <c r="I7" s="28">
        <v>92</v>
      </c>
      <c r="J7" s="28">
        <v>87</v>
      </c>
      <c r="K7" s="28">
        <v>85</v>
      </c>
      <c r="L7" s="28">
        <v>78</v>
      </c>
      <c r="M7" s="28">
        <v>74</v>
      </c>
      <c r="N7" s="28">
        <v>84</v>
      </c>
      <c r="O7" s="28">
        <v>81</v>
      </c>
      <c r="P7" s="28">
        <v>80</v>
      </c>
      <c r="Q7" s="28">
        <v>90</v>
      </c>
      <c r="R7" s="28">
        <v>97</v>
      </c>
      <c r="S7" s="28">
        <v>85</v>
      </c>
      <c r="T7" s="28">
        <v>81</v>
      </c>
      <c r="U7" s="28">
        <v>88</v>
      </c>
      <c r="V7" s="28">
        <v>33</v>
      </c>
      <c r="W7" s="28">
        <v>85</v>
      </c>
      <c r="X7" s="28">
        <v>95</v>
      </c>
      <c r="Y7" s="28">
        <v>80</v>
      </c>
      <c r="Z7" s="28">
        <v>74</v>
      </c>
      <c r="AA7" s="28">
        <v>95</v>
      </c>
      <c r="AB7" s="28">
        <v>95</v>
      </c>
      <c r="AC7" s="28">
        <v>92</v>
      </c>
      <c r="AD7" s="28">
        <v>81</v>
      </c>
      <c r="AE7" s="29">
        <f t="shared" si="0"/>
        <v>93.5</v>
      </c>
      <c r="AF7" s="29">
        <f t="shared" si="1"/>
        <v>50.5</v>
      </c>
      <c r="AG7" s="30">
        <f t="shared" si="2"/>
        <v>80.4356435643564</v>
      </c>
      <c r="AH7" s="29">
        <v>74</v>
      </c>
      <c r="AI7" s="29">
        <v>65</v>
      </c>
      <c r="AJ7" s="29">
        <v>0.65</v>
      </c>
      <c r="AK7" s="30">
        <f t="shared" si="3"/>
        <v>82.6049504950495</v>
      </c>
      <c r="AL7" s="31" t="str">
        <f>VLOOKUP(D7,[1]sheet1!$B$2:$C$416,2,0)</f>
        <v>3.220</v>
      </c>
      <c r="AM7" s="29"/>
    </row>
    <row r="8" spans="1:40">
      <c r="A8" s="12">
        <v>5</v>
      </c>
      <c r="B8" s="12" t="s">
        <v>164</v>
      </c>
      <c r="C8" s="13" t="s">
        <v>167</v>
      </c>
      <c r="D8" s="12" t="s">
        <v>168</v>
      </c>
      <c r="E8" s="14">
        <v>87</v>
      </c>
      <c r="F8" s="14">
        <v>91</v>
      </c>
      <c r="G8" s="14">
        <v>65</v>
      </c>
      <c r="H8" s="14">
        <v>86</v>
      </c>
      <c r="I8" s="14">
        <v>88</v>
      </c>
      <c r="J8" s="14">
        <v>84</v>
      </c>
      <c r="K8" s="14">
        <v>75</v>
      </c>
      <c r="L8" s="14">
        <v>87</v>
      </c>
      <c r="M8" s="14">
        <v>72</v>
      </c>
      <c r="N8" s="14">
        <v>85</v>
      </c>
      <c r="O8" s="14">
        <v>91</v>
      </c>
      <c r="P8" s="14">
        <v>77</v>
      </c>
      <c r="Q8" s="14">
        <v>82</v>
      </c>
      <c r="R8" s="14">
        <v>88</v>
      </c>
      <c r="S8" s="14">
        <v>85</v>
      </c>
      <c r="T8" s="14">
        <v>98</v>
      </c>
      <c r="U8" s="14">
        <v>87</v>
      </c>
      <c r="V8" s="14">
        <v>74</v>
      </c>
      <c r="W8" s="14">
        <v>88</v>
      </c>
      <c r="X8" s="14">
        <v>85</v>
      </c>
      <c r="Y8" s="14">
        <v>85</v>
      </c>
      <c r="Z8" s="14">
        <v>81</v>
      </c>
      <c r="AA8" s="14">
        <v>85</v>
      </c>
      <c r="AB8" s="14">
        <v>92</v>
      </c>
      <c r="AC8" s="14">
        <v>92</v>
      </c>
      <c r="AD8" s="14">
        <v>84</v>
      </c>
      <c r="AE8" s="15">
        <f t="shared" si="0"/>
        <v>92</v>
      </c>
      <c r="AF8" s="15">
        <f t="shared" si="1"/>
        <v>50.5</v>
      </c>
      <c r="AG8" s="16">
        <f t="shared" si="2"/>
        <v>83.3168316831683</v>
      </c>
      <c r="AH8" s="15">
        <v>76</v>
      </c>
      <c r="AI8" s="15">
        <v>0</v>
      </c>
      <c r="AJ8" s="15">
        <v>0.4</v>
      </c>
      <c r="AK8" s="16">
        <f t="shared" si="3"/>
        <v>80.9217821782178</v>
      </c>
      <c r="AL8" s="17" t="str">
        <f>VLOOKUP(D8,[1]sheet1!$B$2:$C$416,2,0)</f>
        <v>3.307</v>
      </c>
      <c r="AM8" s="15" t="s">
        <v>159</v>
      </c>
    </row>
    <row r="9" spans="1:40">
      <c r="A9" s="12">
        <v>6</v>
      </c>
      <c r="B9" s="12" t="s">
        <v>156</v>
      </c>
      <c r="C9" s="13" t="s">
        <v>169</v>
      </c>
      <c r="D9" s="12" t="s">
        <v>170</v>
      </c>
      <c r="E9" s="14">
        <v>82</v>
      </c>
      <c r="F9" s="14">
        <v>87</v>
      </c>
      <c r="G9" s="14">
        <v>85</v>
      </c>
      <c r="H9" s="14">
        <v>91</v>
      </c>
      <c r="I9" s="14">
        <v>84</v>
      </c>
      <c r="J9" s="14">
        <v>84</v>
      </c>
      <c r="K9" s="14">
        <v>83</v>
      </c>
      <c r="L9" s="14">
        <v>78</v>
      </c>
      <c r="M9" s="14">
        <v>77</v>
      </c>
      <c r="N9" s="14">
        <v>88</v>
      </c>
      <c r="O9" s="14">
        <v>86</v>
      </c>
      <c r="P9" s="14">
        <v>81</v>
      </c>
      <c r="Q9" s="14">
        <v>89</v>
      </c>
      <c r="R9" s="14">
        <v>91</v>
      </c>
      <c r="S9" s="14">
        <v>75</v>
      </c>
      <c r="T9" s="14">
        <v>76</v>
      </c>
      <c r="U9" s="14">
        <v>78</v>
      </c>
      <c r="V9" s="14">
        <v>65</v>
      </c>
      <c r="W9" s="14">
        <v>75</v>
      </c>
      <c r="X9" s="14">
        <v>95</v>
      </c>
      <c r="Y9" s="14">
        <v>76</v>
      </c>
      <c r="Z9" s="14">
        <v>79</v>
      </c>
      <c r="AA9" s="14">
        <v>95</v>
      </c>
      <c r="AB9" s="14">
        <v>90</v>
      </c>
      <c r="AC9" s="14">
        <v>91</v>
      </c>
      <c r="AD9" s="14">
        <v>78</v>
      </c>
      <c r="AE9" s="15">
        <f t="shared" si="0"/>
        <v>90.5</v>
      </c>
      <c r="AF9" s="15">
        <f t="shared" si="1"/>
        <v>50.5</v>
      </c>
      <c r="AG9" s="16">
        <f t="shared" si="2"/>
        <v>81.049504950495</v>
      </c>
      <c r="AH9" s="15">
        <v>78.5</v>
      </c>
      <c r="AI9" s="15">
        <v>0</v>
      </c>
      <c r="AJ9" s="15">
        <v>0.4</v>
      </c>
      <c r="AK9" s="16">
        <f t="shared" si="3"/>
        <v>79.1596534653465</v>
      </c>
      <c r="AL9" s="17" t="str">
        <f>VLOOKUP(D9,[1]sheet1!$B$2:$C$416,2,0)</f>
        <v>3.084</v>
      </c>
      <c r="AM9" s="15" t="s">
        <v>159</v>
      </c>
    </row>
    <row r="10" spans="1:40">
      <c r="A10" s="12">
        <v>7</v>
      </c>
      <c r="B10" s="12" t="s">
        <v>164</v>
      </c>
      <c r="C10" s="13" t="s">
        <v>171</v>
      </c>
      <c r="D10" s="12" t="s">
        <v>172</v>
      </c>
      <c r="E10" s="14">
        <v>87</v>
      </c>
      <c r="F10" s="14">
        <v>83</v>
      </c>
      <c r="G10" s="14">
        <v>85</v>
      </c>
      <c r="H10" s="14">
        <v>92</v>
      </c>
      <c r="I10" s="14">
        <v>88</v>
      </c>
      <c r="J10" s="14">
        <v>84</v>
      </c>
      <c r="K10" s="14">
        <v>80</v>
      </c>
      <c r="L10" s="14">
        <v>76</v>
      </c>
      <c r="M10" s="14">
        <v>84</v>
      </c>
      <c r="N10" s="14">
        <v>81</v>
      </c>
      <c r="O10" s="14">
        <v>91</v>
      </c>
      <c r="P10" s="14">
        <v>85</v>
      </c>
      <c r="Q10" s="14">
        <v>93</v>
      </c>
      <c r="R10" s="14">
        <v>91</v>
      </c>
      <c r="S10" s="14">
        <v>85</v>
      </c>
      <c r="T10" s="14">
        <v>69</v>
      </c>
      <c r="U10" s="14">
        <v>73</v>
      </c>
      <c r="V10" s="14">
        <v>27</v>
      </c>
      <c r="W10" s="14">
        <v>70</v>
      </c>
      <c r="X10" s="14">
        <v>85</v>
      </c>
      <c r="Y10" s="14">
        <v>79</v>
      </c>
      <c r="Z10" s="14">
        <v>62</v>
      </c>
      <c r="AA10" s="14">
        <v>95</v>
      </c>
      <c r="AB10" s="14">
        <v>98</v>
      </c>
      <c r="AC10" s="14">
        <v>91</v>
      </c>
      <c r="AD10" s="14">
        <v>80</v>
      </c>
      <c r="AE10" s="15">
        <f t="shared" si="0"/>
        <v>94.5</v>
      </c>
      <c r="AF10" s="15">
        <f t="shared" si="1"/>
        <v>50.5</v>
      </c>
      <c r="AG10" s="16">
        <f t="shared" si="2"/>
        <v>76.2277227722772</v>
      </c>
      <c r="AH10" s="15">
        <v>92.5</v>
      </c>
      <c r="AI10" s="15">
        <v>25</v>
      </c>
      <c r="AJ10" s="15">
        <v>0.4</v>
      </c>
      <c r="AK10" s="16">
        <f t="shared" si="3"/>
        <v>78.5344059405941</v>
      </c>
      <c r="AL10" s="17" t="str">
        <f>VLOOKUP(D10,[1]sheet1!$B$2:$C$416,2,0)</f>
        <v>2.939</v>
      </c>
      <c r="AM10" s="15"/>
    </row>
    <row r="11" spans="1:40">
      <c r="A11" s="12">
        <v>8</v>
      </c>
      <c r="B11" s="12" t="s">
        <v>156</v>
      </c>
      <c r="C11" s="13" t="s">
        <v>173</v>
      </c>
      <c r="D11" s="12" t="s">
        <v>174</v>
      </c>
      <c r="E11" s="14">
        <v>88</v>
      </c>
      <c r="F11" s="14">
        <v>88</v>
      </c>
      <c r="G11" s="14">
        <v>95</v>
      </c>
      <c r="H11" s="14">
        <v>86</v>
      </c>
      <c r="I11" s="14">
        <v>92</v>
      </c>
      <c r="J11" s="14">
        <v>88</v>
      </c>
      <c r="K11" s="14">
        <v>72</v>
      </c>
      <c r="L11" s="14">
        <v>84</v>
      </c>
      <c r="M11" s="14">
        <v>78</v>
      </c>
      <c r="N11" s="14">
        <v>73</v>
      </c>
      <c r="O11" s="14">
        <v>90</v>
      </c>
      <c r="P11" s="14">
        <v>71</v>
      </c>
      <c r="Q11" s="14">
        <v>85</v>
      </c>
      <c r="R11" s="14">
        <v>93</v>
      </c>
      <c r="S11" s="14">
        <v>85</v>
      </c>
      <c r="T11" s="14">
        <v>69</v>
      </c>
      <c r="U11" s="14">
        <v>70</v>
      </c>
      <c r="V11" s="14">
        <v>37</v>
      </c>
      <c r="W11" s="14">
        <v>69</v>
      </c>
      <c r="X11" s="14">
        <v>75</v>
      </c>
      <c r="Y11" s="14">
        <v>74</v>
      </c>
      <c r="Z11" s="14">
        <v>82</v>
      </c>
      <c r="AA11" s="14">
        <v>85</v>
      </c>
      <c r="AB11" s="14">
        <v>92</v>
      </c>
      <c r="AC11" s="14">
        <v>93</v>
      </c>
      <c r="AD11" s="14">
        <v>87</v>
      </c>
      <c r="AE11" s="15">
        <f t="shared" si="0"/>
        <v>92.5</v>
      </c>
      <c r="AF11" s="15">
        <f t="shared" si="1"/>
        <v>50.5</v>
      </c>
      <c r="AG11" s="16">
        <f t="shared" si="2"/>
        <v>76.8217821782178</v>
      </c>
      <c r="AH11" s="15">
        <v>86</v>
      </c>
      <c r="AI11" s="15">
        <v>11</v>
      </c>
      <c r="AJ11" s="15">
        <v>0.5</v>
      </c>
      <c r="AK11" s="16">
        <f t="shared" si="3"/>
        <v>77.6252475247525</v>
      </c>
      <c r="AL11" s="17" t="str">
        <f>VLOOKUP(D11,[1]sheet1!$B$2:$C$416,2,0)</f>
        <v>2.922</v>
      </c>
      <c r="AM11" s="15"/>
    </row>
    <row r="12" spans="1:40">
      <c r="A12" s="12">
        <v>9</v>
      </c>
      <c r="B12" s="12" t="s">
        <v>164</v>
      </c>
      <c r="C12" s="13" t="s">
        <v>175</v>
      </c>
      <c r="D12" s="12" t="s">
        <v>176</v>
      </c>
      <c r="E12" s="14">
        <v>83</v>
      </c>
      <c r="F12" s="14">
        <v>92</v>
      </c>
      <c r="G12" s="14">
        <v>85</v>
      </c>
      <c r="H12" s="14">
        <v>95</v>
      </c>
      <c r="I12" s="14">
        <v>86</v>
      </c>
      <c r="J12" s="14">
        <v>87</v>
      </c>
      <c r="K12" s="14">
        <v>75</v>
      </c>
      <c r="L12" s="14">
        <v>71</v>
      </c>
      <c r="M12" s="14">
        <v>76</v>
      </c>
      <c r="N12" s="14">
        <v>84</v>
      </c>
      <c r="O12" s="14">
        <v>91</v>
      </c>
      <c r="P12" s="14">
        <v>82</v>
      </c>
      <c r="Q12" s="14">
        <v>89</v>
      </c>
      <c r="R12" s="14">
        <v>88</v>
      </c>
      <c r="S12" s="14">
        <v>75</v>
      </c>
      <c r="T12" s="14">
        <v>79</v>
      </c>
      <c r="U12" s="14">
        <v>82</v>
      </c>
      <c r="V12" s="14">
        <v>35</v>
      </c>
      <c r="W12" s="14">
        <v>79</v>
      </c>
      <c r="X12" s="14">
        <v>95</v>
      </c>
      <c r="Y12" s="14">
        <v>72</v>
      </c>
      <c r="Z12" s="14">
        <v>82</v>
      </c>
      <c r="AA12" s="14">
        <v>85</v>
      </c>
      <c r="AB12" s="14">
        <v>91</v>
      </c>
      <c r="AC12" s="14">
        <v>92</v>
      </c>
      <c r="AD12" s="14">
        <v>84</v>
      </c>
      <c r="AE12" s="15">
        <f t="shared" si="0"/>
        <v>91.5</v>
      </c>
      <c r="AF12" s="15">
        <f t="shared" si="1"/>
        <v>50.5</v>
      </c>
      <c r="AG12" s="16">
        <f t="shared" si="2"/>
        <v>78.019801980198</v>
      </c>
      <c r="AH12" s="15">
        <v>83.5</v>
      </c>
      <c r="AI12" s="15">
        <v>0</v>
      </c>
      <c r="AJ12" s="15">
        <v>0.3</v>
      </c>
      <c r="AK12" s="16">
        <f t="shared" si="3"/>
        <v>77.3888613861386</v>
      </c>
      <c r="AL12" s="17" t="str">
        <f>VLOOKUP(D12,[1]sheet1!$B$2:$C$416,2,0)</f>
        <v>3.028</v>
      </c>
      <c r="AM12" s="15"/>
    </row>
    <row r="13" spans="1:40">
      <c r="A13" s="12">
        <v>10</v>
      </c>
      <c r="B13" s="12" t="s">
        <v>156</v>
      </c>
      <c r="C13" s="13" t="s">
        <v>177</v>
      </c>
      <c r="D13" s="12" t="s">
        <v>178</v>
      </c>
      <c r="E13" s="14">
        <v>85</v>
      </c>
      <c r="F13" s="14">
        <v>77</v>
      </c>
      <c r="G13" s="14">
        <v>85</v>
      </c>
      <c r="H13" s="14">
        <v>93</v>
      </c>
      <c r="I13" s="14">
        <v>89</v>
      </c>
      <c r="J13" s="14">
        <v>88</v>
      </c>
      <c r="K13" s="14">
        <v>73</v>
      </c>
      <c r="L13" s="14">
        <v>82</v>
      </c>
      <c r="M13" s="14">
        <v>90</v>
      </c>
      <c r="N13" s="14">
        <v>74</v>
      </c>
      <c r="O13" s="14">
        <v>87</v>
      </c>
      <c r="P13" s="14">
        <v>81</v>
      </c>
      <c r="Q13" s="14">
        <v>90</v>
      </c>
      <c r="R13" s="14">
        <v>81</v>
      </c>
      <c r="S13" s="14">
        <v>85</v>
      </c>
      <c r="T13" s="14">
        <v>81</v>
      </c>
      <c r="U13" s="14">
        <v>85</v>
      </c>
      <c r="V13" s="14">
        <v>66</v>
      </c>
      <c r="W13" s="14">
        <v>79</v>
      </c>
      <c r="X13" s="14">
        <v>65</v>
      </c>
      <c r="Y13" s="14">
        <v>76</v>
      </c>
      <c r="Z13" s="14">
        <v>68</v>
      </c>
      <c r="AA13" s="14">
        <v>85</v>
      </c>
      <c r="AB13" s="14">
        <v>90</v>
      </c>
      <c r="AC13" s="14">
        <v>89</v>
      </c>
      <c r="AD13" s="14">
        <v>85</v>
      </c>
      <c r="AE13" s="15">
        <f t="shared" si="0"/>
        <v>89.5</v>
      </c>
      <c r="AF13" s="15">
        <f t="shared" si="1"/>
        <v>50.5</v>
      </c>
      <c r="AG13" s="16">
        <f t="shared" si="2"/>
        <v>78.8910891089109</v>
      </c>
      <c r="AH13" s="15">
        <v>78.5</v>
      </c>
      <c r="AI13" s="15">
        <v>0</v>
      </c>
      <c r="AJ13" s="15">
        <v>0</v>
      </c>
      <c r="AK13" s="16">
        <f t="shared" si="3"/>
        <v>77.0487623762376</v>
      </c>
      <c r="AL13" s="17" t="str">
        <f>VLOOKUP(D13,[1]sheet1!$B$2:$C$416,2,0)</f>
        <v>2.910</v>
      </c>
      <c r="AM13" s="15" t="s">
        <v>159</v>
      </c>
    </row>
    <row r="14" spans="1:40">
      <c r="A14" s="12">
        <v>11</v>
      </c>
      <c r="B14" s="12" t="s">
        <v>156</v>
      </c>
      <c r="C14" s="13" t="s">
        <v>179</v>
      </c>
      <c r="D14" s="12" t="s">
        <v>180</v>
      </c>
      <c r="E14" s="14">
        <v>84</v>
      </c>
      <c r="F14" s="14">
        <v>83</v>
      </c>
      <c r="G14" s="14">
        <v>85</v>
      </c>
      <c r="H14" s="14">
        <v>88</v>
      </c>
      <c r="I14" s="14">
        <v>90</v>
      </c>
      <c r="J14" s="14">
        <v>88</v>
      </c>
      <c r="K14" s="14">
        <v>63</v>
      </c>
      <c r="L14" s="14">
        <v>74</v>
      </c>
      <c r="M14" s="14">
        <v>77</v>
      </c>
      <c r="N14" s="14">
        <v>70</v>
      </c>
      <c r="O14" s="14">
        <v>91</v>
      </c>
      <c r="P14" s="14">
        <v>79</v>
      </c>
      <c r="Q14" s="14">
        <v>91</v>
      </c>
      <c r="R14" s="14">
        <v>95</v>
      </c>
      <c r="S14" s="14">
        <v>85</v>
      </c>
      <c r="T14" s="14">
        <v>73</v>
      </c>
      <c r="U14" s="14">
        <v>81</v>
      </c>
      <c r="V14" s="14">
        <v>27</v>
      </c>
      <c r="W14" s="14">
        <v>71</v>
      </c>
      <c r="X14" s="14">
        <v>95</v>
      </c>
      <c r="Y14" s="14">
        <v>79</v>
      </c>
      <c r="Z14" s="14">
        <v>73</v>
      </c>
      <c r="AA14" s="14">
        <v>95</v>
      </c>
      <c r="AB14" s="14">
        <v>95</v>
      </c>
      <c r="AC14" s="14">
        <v>92</v>
      </c>
      <c r="AD14" s="14">
        <v>83</v>
      </c>
      <c r="AE14" s="15">
        <f t="shared" si="0"/>
        <v>93.5</v>
      </c>
      <c r="AF14" s="15">
        <f t="shared" si="1"/>
        <v>50.5</v>
      </c>
      <c r="AG14" s="16">
        <f t="shared" si="2"/>
        <v>75.4653465346535</v>
      </c>
      <c r="AH14" s="15">
        <v>83</v>
      </c>
      <c r="AI14" s="15">
        <v>11</v>
      </c>
      <c r="AJ14" s="15">
        <v>0.5</v>
      </c>
      <c r="AK14" s="16">
        <f t="shared" si="3"/>
        <v>76.7257425742574</v>
      </c>
      <c r="AL14" s="17" t="str">
        <f>VLOOKUP(D14,[1]sheet1!$B$2:$C$416,2,0)</f>
        <v>2.844</v>
      </c>
      <c r="AM14" s="15"/>
    </row>
    <row r="15" spans="1:40">
      <c r="A15" s="12">
        <v>12</v>
      </c>
      <c r="B15" s="12" t="s">
        <v>164</v>
      </c>
      <c r="C15" s="13" t="s">
        <v>181</v>
      </c>
      <c r="D15" s="12" t="s">
        <v>182</v>
      </c>
      <c r="E15" s="14">
        <v>78</v>
      </c>
      <c r="F15" s="14">
        <v>82</v>
      </c>
      <c r="G15" s="14">
        <v>85</v>
      </c>
      <c r="H15" s="14">
        <v>93</v>
      </c>
      <c r="I15" s="14">
        <v>87</v>
      </c>
      <c r="J15" s="14">
        <v>88</v>
      </c>
      <c r="K15" s="14">
        <v>86</v>
      </c>
      <c r="L15" s="14">
        <v>72</v>
      </c>
      <c r="M15" s="14">
        <v>87</v>
      </c>
      <c r="N15" s="14">
        <v>90</v>
      </c>
      <c r="O15" s="14">
        <v>91</v>
      </c>
      <c r="P15" s="14">
        <v>93</v>
      </c>
      <c r="Q15" s="14">
        <v>82</v>
      </c>
      <c r="R15" s="14">
        <v>93</v>
      </c>
      <c r="S15" s="14">
        <v>75</v>
      </c>
      <c r="T15" s="14">
        <v>71</v>
      </c>
      <c r="U15" s="14">
        <v>76</v>
      </c>
      <c r="V15" s="14">
        <v>28</v>
      </c>
      <c r="W15" s="14">
        <v>71</v>
      </c>
      <c r="X15" s="14">
        <v>95</v>
      </c>
      <c r="Y15" s="14">
        <v>79</v>
      </c>
      <c r="Z15" s="14">
        <v>84</v>
      </c>
      <c r="AA15" s="14">
        <v>85</v>
      </c>
      <c r="AB15" s="14">
        <v>90</v>
      </c>
      <c r="AC15" s="14">
        <v>90</v>
      </c>
      <c r="AD15" s="14">
        <v>77</v>
      </c>
      <c r="AE15" s="15">
        <f t="shared" si="0"/>
        <v>90</v>
      </c>
      <c r="AF15" s="15">
        <f t="shared" si="1"/>
        <v>50.5</v>
      </c>
      <c r="AG15" s="16">
        <f t="shared" si="2"/>
        <v>78.3366336633663</v>
      </c>
      <c r="AH15" s="15">
        <v>69.5</v>
      </c>
      <c r="AI15" s="15">
        <v>3</v>
      </c>
      <c r="AJ15" s="15">
        <v>0.15</v>
      </c>
      <c r="AK15" s="16">
        <f t="shared" si="3"/>
        <v>76.6106435643565</v>
      </c>
      <c r="AL15" s="17" t="str">
        <f>VLOOKUP(D15,[1]sheet1!$B$2:$C$416,2,0)</f>
        <v>3.031</v>
      </c>
      <c r="AM15" s="15"/>
    </row>
    <row r="16" spans="1:40">
      <c r="A16" s="12">
        <v>13</v>
      </c>
      <c r="B16" s="12" t="s">
        <v>156</v>
      </c>
      <c r="C16" s="13" t="s">
        <v>183</v>
      </c>
      <c r="D16" s="12" t="s">
        <v>184</v>
      </c>
      <c r="E16" s="14">
        <v>86</v>
      </c>
      <c r="F16" s="14">
        <v>81</v>
      </c>
      <c r="G16" s="14">
        <v>85</v>
      </c>
      <c r="H16" s="14">
        <v>89</v>
      </c>
      <c r="I16" s="14">
        <v>94</v>
      </c>
      <c r="J16" s="14">
        <v>87</v>
      </c>
      <c r="K16" s="14">
        <v>72</v>
      </c>
      <c r="L16" s="14">
        <v>64</v>
      </c>
      <c r="M16" s="14">
        <v>83</v>
      </c>
      <c r="N16" s="14">
        <v>90</v>
      </c>
      <c r="O16" s="14">
        <v>91</v>
      </c>
      <c r="P16" s="14">
        <v>79</v>
      </c>
      <c r="Q16" s="14">
        <v>91</v>
      </c>
      <c r="R16" s="14">
        <v>91</v>
      </c>
      <c r="S16" s="14">
        <v>85</v>
      </c>
      <c r="T16" s="14">
        <v>74</v>
      </c>
      <c r="U16" s="14">
        <v>69</v>
      </c>
      <c r="V16" s="14">
        <v>20</v>
      </c>
      <c r="W16" s="14">
        <v>78</v>
      </c>
      <c r="X16" s="14">
        <v>95</v>
      </c>
      <c r="Y16" s="14">
        <v>75</v>
      </c>
      <c r="Z16" s="14">
        <v>74</v>
      </c>
      <c r="AA16" s="14">
        <v>85</v>
      </c>
      <c r="AB16" s="14">
        <v>92</v>
      </c>
      <c r="AC16" s="14">
        <v>91</v>
      </c>
      <c r="AD16" s="14">
        <v>69</v>
      </c>
      <c r="AE16" s="15">
        <f t="shared" si="0"/>
        <v>91.5</v>
      </c>
      <c r="AF16" s="15">
        <f t="shared" si="1"/>
        <v>50.5</v>
      </c>
      <c r="AG16" s="16">
        <f t="shared" si="2"/>
        <v>75.2277227722772</v>
      </c>
      <c r="AH16" s="15">
        <v>95</v>
      </c>
      <c r="AI16" s="15">
        <v>3</v>
      </c>
      <c r="AJ16" s="15">
        <v>0.5</v>
      </c>
      <c r="AK16" s="16">
        <f t="shared" si="3"/>
        <v>76.3594059405941</v>
      </c>
      <c r="AL16" s="17" t="str">
        <f>VLOOKUP(D16,[1]sheet1!$B$2:$C$416,2,0)</f>
        <v>2.866</v>
      </c>
      <c r="AM16" s="15"/>
    </row>
    <row r="17" ht="14.75" spans="1:40">
      <c r="A17" s="18">
        <v>14</v>
      </c>
      <c r="B17" s="18" t="s">
        <v>156</v>
      </c>
      <c r="C17" s="19" t="s">
        <v>185</v>
      </c>
      <c r="D17" s="18" t="s">
        <v>186</v>
      </c>
      <c r="E17" s="20">
        <v>70</v>
      </c>
      <c r="F17" s="20">
        <v>74</v>
      </c>
      <c r="G17" s="20">
        <v>85</v>
      </c>
      <c r="H17" s="20">
        <v>83</v>
      </c>
      <c r="I17" s="20">
        <v>93</v>
      </c>
      <c r="J17" s="20">
        <v>92</v>
      </c>
      <c r="K17" s="20">
        <v>70</v>
      </c>
      <c r="L17" s="20">
        <v>73</v>
      </c>
      <c r="M17" s="20">
        <v>77</v>
      </c>
      <c r="N17" s="20">
        <v>76</v>
      </c>
      <c r="O17" s="20">
        <v>91</v>
      </c>
      <c r="P17" s="20">
        <v>65</v>
      </c>
      <c r="Q17" s="20">
        <v>90</v>
      </c>
      <c r="R17" s="20">
        <v>87</v>
      </c>
      <c r="S17" s="20">
        <v>85</v>
      </c>
      <c r="T17" s="20">
        <v>88</v>
      </c>
      <c r="U17" s="20">
        <v>70</v>
      </c>
      <c r="V17" s="20">
        <v>72</v>
      </c>
      <c r="W17" s="20">
        <v>71</v>
      </c>
      <c r="X17" s="20">
        <v>65</v>
      </c>
      <c r="Y17" s="20">
        <v>67</v>
      </c>
      <c r="Z17" s="20">
        <v>78</v>
      </c>
      <c r="AA17" s="20">
        <v>95</v>
      </c>
      <c r="AB17" s="20">
        <v>93</v>
      </c>
      <c r="AC17" s="20">
        <v>86</v>
      </c>
      <c r="AD17" s="20">
        <v>82</v>
      </c>
      <c r="AE17" s="21">
        <f t="shared" si="0"/>
        <v>89.5</v>
      </c>
      <c r="AF17" s="21">
        <f t="shared" si="1"/>
        <v>50.5</v>
      </c>
      <c r="AG17" s="22">
        <f t="shared" si="2"/>
        <v>77.2277227722772</v>
      </c>
      <c r="AH17" s="21">
        <v>70</v>
      </c>
      <c r="AI17" s="21">
        <v>5</v>
      </c>
      <c r="AJ17" s="21">
        <v>0.4</v>
      </c>
      <c r="AK17" s="22">
        <f t="shared" si="3"/>
        <v>76.1094059405941</v>
      </c>
      <c r="AL17" s="23" t="str">
        <f>VLOOKUP(D17,[1]sheet1!$B$2:$C$416,2,0)</f>
        <v>2.699</v>
      </c>
      <c r="AM17" s="21" t="s">
        <v>159</v>
      </c>
      <c r="AN17" s="24" t="s">
        <v>74</v>
      </c>
    </row>
    <row r="18" ht="14.75" spans="1:40">
      <c r="A18" s="26">
        <v>15</v>
      </c>
      <c r="B18" s="26" t="s">
        <v>164</v>
      </c>
      <c r="C18" s="27" t="s">
        <v>187</v>
      </c>
      <c r="D18" s="26" t="s">
        <v>188</v>
      </c>
      <c r="E18" s="28">
        <v>90</v>
      </c>
      <c r="F18" s="28">
        <v>79</v>
      </c>
      <c r="G18" s="28">
        <v>85</v>
      </c>
      <c r="H18" s="28">
        <v>93</v>
      </c>
      <c r="I18" s="28">
        <v>85</v>
      </c>
      <c r="J18" s="28">
        <v>87</v>
      </c>
      <c r="K18" s="28">
        <v>90</v>
      </c>
      <c r="L18" s="28">
        <v>70</v>
      </c>
      <c r="M18" s="28">
        <v>75</v>
      </c>
      <c r="N18" s="28">
        <v>83</v>
      </c>
      <c r="O18" s="28">
        <v>91</v>
      </c>
      <c r="P18" s="28">
        <v>83</v>
      </c>
      <c r="Q18" s="28">
        <v>90</v>
      </c>
      <c r="R18" s="28">
        <v>81</v>
      </c>
      <c r="S18" s="28">
        <v>85</v>
      </c>
      <c r="T18" s="28">
        <v>71</v>
      </c>
      <c r="U18" s="28">
        <v>73</v>
      </c>
      <c r="V18" s="28">
        <v>65</v>
      </c>
      <c r="W18" s="28">
        <v>78</v>
      </c>
      <c r="X18" s="28">
        <v>85</v>
      </c>
      <c r="Y18" s="28">
        <v>78</v>
      </c>
      <c r="Z18" s="28">
        <v>68</v>
      </c>
      <c r="AA18" s="28">
        <v>85</v>
      </c>
      <c r="AB18" s="28">
        <v>86</v>
      </c>
      <c r="AC18" s="28">
        <v>89</v>
      </c>
      <c r="AD18" s="28">
        <v>78</v>
      </c>
      <c r="AE18" s="29">
        <f t="shared" si="0"/>
        <v>87.5</v>
      </c>
      <c r="AF18" s="29">
        <f t="shared" si="1"/>
        <v>50.5</v>
      </c>
      <c r="AG18" s="30">
        <f t="array" ref="AG18">IF($AF18=0,"",SUMPRODUCT($E$2:$AD$2,E18:AD18)/$AF18)</f>
        <v>79.3168316831683</v>
      </c>
      <c r="AH18" s="29">
        <v>61</v>
      </c>
      <c r="AI18" s="29">
        <v>0</v>
      </c>
      <c r="AJ18" s="29">
        <v>0</v>
      </c>
      <c r="AK18" s="30">
        <f t="shared" si="3"/>
        <v>76.0717821782178</v>
      </c>
      <c r="AL18" s="31" t="str">
        <f>VLOOKUP(D18,[1]sheet1!$B$2:$C$416,2,0)</f>
        <v>2.860</v>
      </c>
      <c r="AM18" s="29" t="s">
        <v>189</v>
      </c>
    </row>
    <row r="19" spans="1:40">
      <c r="A19" s="12">
        <v>16</v>
      </c>
      <c r="B19" s="12" t="s">
        <v>164</v>
      </c>
      <c r="C19" s="13" t="s">
        <v>190</v>
      </c>
      <c r="D19" s="12" t="s">
        <v>191</v>
      </c>
      <c r="E19" s="14">
        <v>83</v>
      </c>
      <c r="F19" s="14">
        <v>96</v>
      </c>
      <c r="G19" s="14">
        <v>85</v>
      </c>
      <c r="H19" s="14">
        <v>94</v>
      </c>
      <c r="I19" s="14">
        <v>92</v>
      </c>
      <c r="J19" s="14">
        <v>92</v>
      </c>
      <c r="K19" s="14">
        <v>66</v>
      </c>
      <c r="L19" s="14">
        <v>75</v>
      </c>
      <c r="M19" s="14">
        <v>74</v>
      </c>
      <c r="N19" s="14">
        <v>75</v>
      </c>
      <c r="O19" s="14">
        <v>87</v>
      </c>
      <c r="P19" s="14">
        <v>73</v>
      </c>
      <c r="Q19" s="14">
        <v>87</v>
      </c>
      <c r="R19" s="14">
        <v>93</v>
      </c>
      <c r="S19" s="14">
        <v>85</v>
      </c>
      <c r="T19" s="14">
        <v>43</v>
      </c>
      <c r="U19" s="14">
        <v>36</v>
      </c>
      <c r="V19" s="14">
        <v>18</v>
      </c>
      <c r="W19" s="14">
        <v>71</v>
      </c>
      <c r="X19" s="14">
        <v>85</v>
      </c>
      <c r="Y19" s="14">
        <v>69</v>
      </c>
      <c r="Z19" s="14">
        <v>66</v>
      </c>
      <c r="AA19" s="14">
        <v>95</v>
      </c>
      <c r="AB19" s="14">
        <v>90</v>
      </c>
      <c r="AC19" s="14">
        <v>92</v>
      </c>
      <c r="AD19" s="14">
        <v>89</v>
      </c>
      <c r="AE19" s="15">
        <f t="shared" si="0"/>
        <v>91</v>
      </c>
      <c r="AF19" s="15">
        <f t="shared" si="1"/>
        <v>50.5</v>
      </c>
      <c r="AG19" s="16">
        <f t="shared" ref="AG19:AG60" si="4">IF($AF19=0,"",SUMPRODUCT($E$2:$AD$2,E19:AD19)/$AF19)</f>
        <v>70.7623762376238</v>
      </c>
      <c r="AH19" s="15">
        <v>85.5</v>
      </c>
      <c r="AI19" s="15">
        <v>69</v>
      </c>
      <c r="AJ19" s="15">
        <v>0.15</v>
      </c>
      <c r="AK19" s="16">
        <f t="shared" si="3"/>
        <v>75.6086633663367</v>
      </c>
      <c r="AL19" s="17" t="str">
        <f>VLOOKUP(D19,[1]sheet1!$B$2:$C$416,2,0)</f>
        <v>2.577</v>
      </c>
      <c r="AM19" s="15"/>
    </row>
    <row r="20" spans="1:40">
      <c r="A20" s="12">
        <v>17</v>
      </c>
      <c r="B20" s="12" t="s">
        <v>156</v>
      </c>
      <c r="C20" s="13" t="s">
        <v>192</v>
      </c>
      <c r="D20" s="12" t="s">
        <v>193</v>
      </c>
      <c r="E20" s="14">
        <v>77</v>
      </c>
      <c r="F20" s="14">
        <v>68</v>
      </c>
      <c r="G20" s="14">
        <v>65</v>
      </c>
      <c r="H20" s="14">
        <v>88</v>
      </c>
      <c r="I20" s="14">
        <v>92</v>
      </c>
      <c r="J20" s="14">
        <v>85</v>
      </c>
      <c r="K20" s="14">
        <v>82</v>
      </c>
      <c r="L20" s="14">
        <v>75</v>
      </c>
      <c r="M20" s="14">
        <v>79</v>
      </c>
      <c r="N20" s="14">
        <v>80</v>
      </c>
      <c r="O20" s="14">
        <v>81</v>
      </c>
      <c r="P20" s="14">
        <v>72</v>
      </c>
      <c r="Q20" s="14">
        <v>81</v>
      </c>
      <c r="R20" s="14">
        <v>73</v>
      </c>
      <c r="S20" s="14">
        <v>85</v>
      </c>
      <c r="T20" s="14">
        <v>72</v>
      </c>
      <c r="U20" s="14">
        <v>70</v>
      </c>
      <c r="V20" s="14">
        <v>27</v>
      </c>
      <c r="W20" s="14">
        <v>66</v>
      </c>
      <c r="X20" s="14">
        <v>95</v>
      </c>
      <c r="Y20" s="14">
        <v>74</v>
      </c>
      <c r="Z20" s="14">
        <v>73</v>
      </c>
      <c r="AA20" s="14">
        <v>85</v>
      </c>
      <c r="AB20" s="14">
        <v>94</v>
      </c>
      <c r="AC20" s="14">
        <v>93</v>
      </c>
      <c r="AD20" s="14">
        <v>77</v>
      </c>
      <c r="AE20" s="15">
        <f t="shared" si="0"/>
        <v>93.5</v>
      </c>
      <c r="AF20" s="15">
        <f t="shared" si="1"/>
        <v>50.5</v>
      </c>
      <c r="AG20" s="16">
        <f t="shared" si="4"/>
        <v>73.0891089108911</v>
      </c>
      <c r="AH20" s="15">
        <v>68</v>
      </c>
      <c r="AI20" s="15">
        <v>5</v>
      </c>
      <c r="AJ20" s="15">
        <v>1.25</v>
      </c>
      <c r="AK20" s="16">
        <f t="shared" si="3"/>
        <v>74.7623762376238</v>
      </c>
      <c r="AL20" s="17" t="str">
        <f>VLOOKUP(D20,[1]sheet1!$B$2:$C$416,2,0)</f>
        <v>2.547</v>
      </c>
      <c r="AM20" s="15"/>
    </row>
    <row r="21" spans="1:40">
      <c r="A21" s="12">
        <v>18</v>
      </c>
      <c r="B21" s="12" t="s">
        <v>156</v>
      </c>
      <c r="C21" s="13" t="s">
        <v>194</v>
      </c>
      <c r="D21" s="12" t="s">
        <v>195</v>
      </c>
      <c r="E21" s="14">
        <v>78</v>
      </c>
      <c r="F21" s="14">
        <v>60</v>
      </c>
      <c r="G21" s="14">
        <v>65</v>
      </c>
      <c r="H21" s="14">
        <v>84</v>
      </c>
      <c r="I21" s="14">
        <v>88</v>
      </c>
      <c r="J21" s="14">
        <v>74</v>
      </c>
      <c r="K21" s="14">
        <v>90</v>
      </c>
      <c r="L21" s="14">
        <v>78</v>
      </c>
      <c r="M21" s="14">
        <v>74</v>
      </c>
      <c r="N21" s="14">
        <v>78</v>
      </c>
      <c r="O21" s="14">
        <v>91</v>
      </c>
      <c r="P21" s="14">
        <v>74</v>
      </c>
      <c r="Q21" s="14">
        <v>77</v>
      </c>
      <c r="R21" s="14">
        <v>64</v>
      </c>
      <c r="S21" s="14">
        <v>75</v>
      </c>
      <c r="T21" s="14">
        <v>80</v>
      </c>
      <c r="U21" s="14">
        <v>88</v>
      </c>
      <c r="V21" s="14">
        <v>78</v>
      </c>
      <c r="W21" s="14">
        <v>60</v>
      </c>
      <c r="X21" s="14">
        <v>75</v>
      </c>
      <c r="Y21" s="14">
        <v>76</v>
      </c>
      <c r="Z21" s="14">
        <v>84</v>
      </c>
      <c r="AA21" s="14">
        <v>75</v>
      </c>
      <c r="AB21" s="14">
        <v>84</v>
      </c>
      <c r="AC21" s="14">
        <v>83</v>
      </c>
      <c r="AD21" s="14">
        <v>78</v>
      </c>
      <c r="AE21" s="15">
        <f t="shared" si="0"/>
        <v>83.5</v>
      </c>
      <c r="AF21" s="15">
        <f t="shared" si="1"/>
        <v>50.5</v>
      </c>
      <c r="AG21" s="16">
        <f t="shared" si="4"/>
        <v>77.2673267326733</v>
      </c>
      <c r="AH21" s="15">
        <v>73</v>
      </c>
      <c r="AI21" s="15">
        <v>0</v>
      </c>
      <c r="AJ21" s="15">
        <v>0</v>
      </c>
      <c r="AK21" s="16">
        <f t="shared" si="3"/>
        <v>74.4371287128713</v>
      </c>
      <c r="AL21" s="17" t="str">
        <f>VLOOKUP(D21,[1]sheet1!$B$2:$C$416,2,0)</f>
        <v>2.714</v>
      </c>
      <c r="AM21" s="15"/>
    </row>
    <row r="22" spans="1:40">
      <c r="A22" s="12">
        <v>19</v>
      </c>
      <c r="B22" s="12" t="s">
        <v>164</v>
      </c>
      <c r="C22" s="13" t="s">
        <v>196</v>
      </c>
      <c r="D22" s="12" t="s">
        <v>197</v>
      </c>
      <c r="E22" s="14">
        <v>78</v>
      </c>
      <c r="F22" s="14">
        <v>77</v>
      </c>
      <c r="G22" s="14">
        <v>85</v>
      </c>
      <c r="H22" s="14">
        <v>85</v>
      </c>
      <c r="I22" s="14">
        <v>91</v>
      </c>
      <c r="J22" s="14">
        <v>76</v>
      </c>
      <c r="K22" s="14">
        <v>73</v>
      </c>
      <c r="L22" s="14">
        <v>68</v>
      </c>
      <c r="M22" s="14">
        <v>76</v>
      </c>
      <c r="N22" s="14">
        <v>92</v>
      </c>
      <c r="O22" s="14">
        <v>82</v>
      </c>
      <c r="P22" s="14">
        <v>79</v>
      </c>
      <c r="Q22" s="14">
        <v>91</v>
      </c>
      <c r="R22" s="14">
        <v>84</v>
      </c>
      <c r="S22" s="14">
        <v>85</v>
      </c>
      <c r="T22" s="14">
        <v>16</v>
      </c>
      <c r="U22" s="14">
        <v>78</v>
      </c>
      <c r="V22" s="14">
        <v>68</v>
      </c>
      <c r="W22" s="14">
        <v>75</v>
      </c>
      <c r="X22" s="14">
        <v>85</v>
      </c>
      <c r="Y22" s="14">
        <v>74</v>
      </c>
      <c r="Z22" s="14">
        <v>61</v>
      </c>
      <c r="AA22" s="14">
        <v>85</v>
      </c>
      <c r="AB22" s="14">
        <v>88</v>
      </c>
      <c r="AC22" s="14">
        <v>88</v>
      </c>
      <c r="AD22" s="14">
        <v>90</v>
      </c>
      <c r="AE22" s="15">
        <f t="shared" si="0"/>
        <v>88</v>
      </c>
      <c r="AF22" s="15">
        <f t="shared" si="1"/>
        <v>50.5</v>
      </c>
      <c r="AG22" s="16">
        <f t="shared" si="4"/>
        <v>74.4950495049505</v>
      </c>
      <c r="AH22" s="15">
        <v>75.5</v>
      </c>
      <c r="AI22" s="15">
        <v>0</v>
      </c>
      <c r="AJ22" s="15">
        <v>0</v>
      </c>
      <c r="AK22" s="16">
        <f t="shared" si="3"/>
        <v>73.5215346534654</v>
      </c>
      <c r="AL22" s="17" t="str">
        <f>VLOOKUP(D22,[1]sheet1!$B$2:$C$416,2,0)</f>
        <v>2.752</v>
      </c>
      <c r="AM22" s="15"/>
    </row>
    <row r="23" spans="1:40">
      <c r="A23" s="12">
        <v>20</v>
      </c>
      <c r="B23" s="12" t="s">
        <v>156</v>
      </c>
      <c r="C23" s="13" t="s">
        <v>198</v>
      </c>
      <c r="D23" s="12" t="s">
        <v>199</v>
      </c>
      <c r="E23" s="14">
        <v>83</v>
      </c>
      <c r="F23" s="14">
        <v>78</v>
      </c>
      <c r="G23" s="14">
        <v>95</v>
      </c>
      <c r="H23" s="14">
        <v>90</v>
      </c>
      <c r="I23" s="14">
        <v>90</v>
      </c>
      <c r="J23" s="14">
        <v>84</v>
      </c>
      <c r="K23" s="14">
        <v>75</v>
      </c>
      <c r="L23" s="14">
        <v>72</v>
      </c>
      <c r="M23" s="14">
        <v>86</v>
      </c>
      <c r="N23" s="14">
        <v>88</v>
      </c>
      <c r="O23" s="14">
        <v>96</v>
      </c>
      <c r="P23" s="14">
        <v>78</v>
      </c>
      <c r="Q23" s="14">
        <v>87</v>
      </c>
      <c r="R23" s="14">
        <v>80</v>
      </c>
      <c r="S23" s="14">
        <v>85</v>
      </c>
      <c r="T23" s="14">
        <v>34</v>
      </c>
      <c r="U23" s="14">
        <v>39</v>
      </c>
      <c r="V23" s="14">
        <v>13</v>
      </c>
      <c r="W23" s="14">
        <v>64</v>
      </c>
      <c r="X23" s="14">
        <v>85</v>
      </c>
      <c r="Y23" s="14">
        <v>66</v>
      </c>
      <c r="Z23" s="14">
        <v>37</v>
      </c>
      <c r="AA23" s="14">
        <v>85</v>
      </c>
      <c r="AB23" s="14">
        <v>96</v>
      </c>
      <c r="AC23" s="14">
        <v>88</v>
      </c>
      <c r="AD23" s="14">
        <v>72</v>
      </c>
      <c r="AE23" s="15">
        <f t="shared" si="0"/>
        <v>92</v>
      </c>
      <c r="AF23" s="15">
        <f t="shared" si="1"/>
        <v>50.5</v>
      </c>
      <c r="AG23" s="16">
        <f t="shared" si="4"/>
        <v>67.9405940594059</v>
      </c>
      <c r="AH23" s="15">
        <v>78.5</v>
      </c>
      <c r="AI23" s="15">
        <v>13</v>
      </c>
      <c r="AJ23" s="15">
        <v>1.2</v>
      </c>
      <c r="AK23" s="16">
        <f t="shared" si="3"/>
        <v>71.7334158415841</v>
      </c>
      <c r="AL23" s="17" t="str">
        <f>VLOOKUP(D23,[1]sheet1!$B$2:$C$416,2,0)</f>
        <v>2.539</v>
      </c>
      <c r="AM23" s="15"/>
    </row>
    <row r="24" spans="1:40">
      <c r="A24" s="12">
        <v>21</v>
      </c>
      <c r="B24" s="12" t="s">
        <v>164</v>
      </c>
      <c r="C24" s="13" t="s">
        <v>200</v>
      </c>
      <c r="D24" s="12" t="s">
        <v>201</v>
      </c>
      <c r="E24" s="14">
        <v>85</v>
      </c>
      <c r="F24" s="14">
        <v>81</v>
      </c>
      <c r="G24" s="14">
        <v>85</v>
      </c>
      <c r="H24" s="14">
        <v>87</v>
      </c>
      <c r="I24" s="14">
        <v>86</v>
      </c>
      <c r="J24" s="14">
        <v>84</v>
      </c>
      <c r="K24" s="14">
        <v>72</v>
      </c>
      <c r="L24" s="14">
        <v>73</v>
      </c>
      <c r="M24" s="14">
        <v>77</v>
      </c>
      <c r="N24" s="14">
        <v>76</v>
      </c>
      <c r="O24" s="14">
        <v>91</v>
      </c>
      <c r="P24" s="14">
        <v>60</v>
      </c>
      <c r="Q24" s="14">
        <v>87</v>
      </c>
      <c r="R24" s="14">
        <v>80</v>
      </c>
      <c r="S24" s="14">
        <v>85</v>
      </c>
      <c r="T24" s="14">
        <v>87</v>
      </c>
      <c r="U24" s="14">
        <v>67</v>
      </c>
      <c r="V24" s="14">
        <v>10</v>
      </c>
      <c r="W24" s="14">
        <v>76</v>
      </c>
      <c r="X24" s="14">
        <v>75</v>
      </c>
      <c r="Y24" s="14">
        <v>69</v>
      </c>
      <c r="Z24" s="14">
        <v>62</v>
      </c>
      <c r="AA24" s="14">
        <v>75</v>
      </c>
      <c r="AB24" s="14">
        <v>88</v>
      </c>
      <c r="AC24" s="14">
        <v>88</v>
      </c>
      <c r="AD24" s="14">
        <v>68</v>
      </c>
      <c r="AE24" s="15">
        <f t="shared" si="0"/>
        <v>88</v>
      </c>
      <c r="AF24" s="15">
        <f t="shared" si="1"/>
        <v>50.5</v>
      </c>
      <c r="AG24" s="16">
        <f t="shared" si="4"/>
        <v>70.9108910891089</v>
      </c>
      <c r="AH24" s="15">
        <v>76.5</v>
      </c>
      <c r="AI24" s="15">
        <v>0</v>
      </c>
      <c r="AJ24" s="15">
        <v>0</v>
      </c>
      <c r="AK24" s="16">
        <f t="shared" si="3"/>
        <v>71.0626237623762</v>
      </c>
      <c r="AL24" s="17" t="str">
        <f>VLOOKUP(D24,[1]sheet1!$B$2:$C$416,2,0)</f>
        <v>2.459</v>
      </c>
      <c r="AM24" s="15"/>
    </row>
    <row r="25" spans="1:40">
      <c r="A25" s="12">
        <v>22</v>
      </c>
      <c r="B25" s="12" t="s">
        <v>164</v>
      </c>
      <c r="C25" s="13" t="s">
        <v>202</v>
      </c>
      <c r="D25" s="12" t="s">
        <v>203</v>
      </c>
      <c r="E25" s="14">
        <v>81</v>
      </c>
      <c r="F25" s="14">
        <v>86</v>
      </c>
      <c r="G25" s="14">
        <v>85</v>
      </c>
      <c r="H25" s="14">
        <v>90</v>
      </c>
      <c r="I25" s="14">
        <v>87</v>
      </c>
      <c r="J25" s="14">
        <v>92</v>
      </c>
      <c r="K25" s="14">
        <v>63</v>
      </c>
      <c r="L25" s="14">
        <v>77</v>
      </c>
      <c r="M25" s="14">
        <v>72</v>
      </c>
      <c r="N25" s="14">
        <v>73</v>
      </c>
      <c r="O25" s="14">
        <v>91</v>
      </c>
      <c r="P25" s="14">
        <v>74</v>
      </c>
      <c r="Q25" s="14">
        <v>90</v>
      </c>
      <c r="R25" s="14">
        <v>89</v>
      </c>
      <c r="S25" s="14">
        <v>85</v>
      </c>
      <c r="T25" s="14">
        <v>23</v>
      </c>
      <c r="U25" s="14">
        <v>71</v>
      </c>
      <c r="V25" s="14">
        <v>22</v>
      </c>
      <c r="W25" s="14">
        <v>68</v>
      </c>
      <c r="X25" s="14">
        <v>95</v>
      </c>
      <c r="Y25" s="14">
        <v>40</v>
      </c>
      <c r="Z25" s="14">
        <v>60</v>
      </c>
      <c r="AA25" s="14">
        <v>85</v>
      </c>
      <c r="AB25" s="14">
        <v>88</v>
      </c>
      <c r="AC25" s="14">
        <v>88</v>
      </c>
      <c r="AD25" s="14">
        <v>79</v>
      </c>
      <c r="AE25" s="15">
        <f t="shared" si="0"/>
        <v>88</v>
      </c>
      <c r="AF25" s="15">
        <f t="shared" si="1"/>
        <v>50.5</v>
      </c>
      <c r="AG25" s="16">
        <f t="shared" si="4"/>
        <v>68.6831683168317</v>
      </c>
      <c r="AH25" s="15">
        <v>80.5</v>
      </c>
      <c r="AI25" s="15">
        <v>0</v>
      </c>
      <c r="AJ25" s="15">
        <v>0</v>
      </c>
      <c r="AK25" s="16">
        <f t="shared" si="3"/>
        <v>69.7032178217822</v>
      </c>
      <c r="AL25" s="17" t="str">
        <f>VLOOKUP(D25,[1]sheet1!$B$2:$C$416,2,0)</f>
        <v>2.450</v>
      </c>
      <c r="AM25" s="15"/>
    </row>
    <row r="26" spans="1:40">
      <c r="A26" s="12">
        <v>23</v>
      </c>
      <c r="B26" s="12" t="s">
        <v>164</v>
      </c>
      <c r="C26" s="13" t="s">
        <v>204</v>
      </c>
      <c r="D26" s="12" t="s">
        <v>205</v>
      </c>
      <c r="E26" s="14">
        <v>83</v>
      </c>
      <c r="F26" s="14">
        <v>76</v>
      </c>
      <c r="G26" s="14">
        <v>85</v>
      </c>
      <c r="H26" s="14">
        <v>83</v>
      </c>
      <c r="I26" s="14">
        <v>91</v>
      </c>
      <c r="J26" s="14">
        <v>88</v>
      </c>
      <c r="K26" s="14">
        <v>56</v>
      </c>
      <c r="L26" s="14">
        <v>82</v>
      </c>
      <c r="M26" s="14">
        <v>81</v>
      </c>
      <c r="N26" s="14">
        <v>87</v>
      </c>
      <c r="O26" s="14">
        <v>91</v>
      </c>
      <c r="P26" s="14">
        <v>73</v>
      </c>
      <c r="Q26" s="14">
        <v>82</v>
      </c>
      <c r="R26" s="14">
        <v>73</v>
      </c>
      <c r="S26" s="14">
        <v>85</v>
      </c>
      <c r="T26" s="14">
        <v>41</v>
      </c>
      <c r="U26" s="14">
        <v>83</v>
      </c>
      <c r="V26" s="14">
        <v>27</v>
      </c>
      <c r="W26" s="14">
        <v>72</v>
      </c>
      <c r="X26" s="14">
        <v>85</v>
      </c>
      <c r="Y26" s="14">
        <v>69</v>
      </c>
      <c r="Z26" s="14">
        <v>32</v>
      </c>
      <c r="AA26" s="14">
        <v>85</v>
      </c>
      <c r="AB26" s="14">
        <v>88</v>
      </c>
      <c r="AC26" s="14">
        <v>85</v>
      </c>
      <c r="AD26" s="14">
        <v>70</v>
      </c>
      <c r="AE26" s="15">
        <f t="shared" si="0"/>
        <v>86.5</v>
      </c>
      <c r="AF26" s="15">
        <f t="shared" si="1"/>
        <v>50.5</v>
      </c>
      <c r="AG26" s="16">
        <f t="shared" si="4"/>
        <v>69.0990099009901</v>
      </c>
      <c r="AH26" s="15">
        <v>80</v>
      </c>
      <c r="AI26" s="15">
        <v>0</v>
      </c>
      <c r="AJ26" s="15">
        <v>0</v>
      </c>
      <c r="AK26" s="16">
        <f t="shared" si="3"/>
        <v>69.6693069306931</v>
      </c>
      <c r="AL26" s="17" t="str">
        <f>VLOOKUP(D26,[1]sheet1!$B$2:$C$416,2,0)</f>
        <v>2.483</v>
      </c>
      <c r="AM26" s="15"/>
    </row>
    <row r="27" spans="1:40">
      <c r="A27" s="12">
        <v>24</v>
      </c>
      <c r="B27" s="12" t="s">
        <v>164</v>
      </c>
      <c r="C27" s="13" t="s">
        <v>206</v>
      </c>
      <c r="D27" s="12" t="s">
        <v>207</v>
      </c>
      <c r="E27" s="14">
        <v>86</v>
      </c>
      <c r="F27" s="14">
        <v>91</v>
      </c>
      <c r="G27" s="14">
        <v>95</v>
      </c>
      <c r="H27" s="14">
        <v>86</v>
      </c>
      <c r="I27" s="14">
        <v>88</v>
      </c>
      <c r="J27" s="14">
        <v>86</v>
      </c>
      <c r="K27" s="14">
        <v>60</v>
      </c>
      <c r="L27" s="14">
        <v>72</v>
      </c>
      <c r="M27" s="14">
        <v>82</v>
      </c>
      <c r="N27" s="14">
        <v>78</v>
      </c>
      <c r="O27" s="14">
        <v>91</v>
      </c>
      <c r="P27" s="14">
        <v>57</v>
      </c>
      <c r="Q27" s="14">
        <v>90</v>
      </c>
      <c r="R27" s="14">
        <v>89</v>
      </c>
      <c r="S27" s="14">
        <v>85</v>
      </c>
      <c r="T27" s="14">
        <v>11</v>
      </c>
      <c r="U27" s="14">
        <v>66</v>
      </c>
      <c r="V27" s="14">
        <v>14</v>
      </c>
      <c r="W27" s="14">
        <v>76</v>
      </c>
      <c r="X27" s="14">
        <v>75</v>
      </c>
      <c r="Y27" s="14">
        <v>37</v>
      </c>
      <c r="Z27" s="14">
        <v>69</v>
      </c>
      <c r="AA27" s="14">
        <v>85</v>
      </c>
      <c r="AB27" s="14">
        <v>94</v>
      </c>
      <c r="AC27" s="14">
        <v>91</v>
      </c>
      <c r="AD27" s="14">
        <v>85</v>
      </c>
      <c r="AE27" s="15">
        <f t="shared" si="0"/>
        <v>92.5</v>
      </c>
      <c r="AF27" s="15">
        <f t="shared" si="1"/>
        <v>50.5</v>
      </c>
      <c r="AG27" s="16">
        <f t="shared" si="4"/>
        <v>67.0693069306931</v>
      </c>
      <c r="AH27" s="15">
        <v>73</v>
      </c>
      <c r="AI27" s="15">
        <v>0</v>
      </c>
      <c r="AJ27" s="15">
        <v>0.4</v>
      </c>
      <c r="AK27" s="16">
        <f t="shared" si="3"/>
        <v>69.4985148514852</v>
      </c>
      <c r="AL27" s="17" t="str">
        <f>VLOOKUP(D27,[1]sheet1!$B$2:$C$416,2,0)</f>
        <v>2.442</v>
      </c>
      <c r="AM27" s="15"/>
    </row>
    <row r="28" spans="1:40">
      <c r="A28" s="12">
        <v>25</v>
      </c>
      <c r="B28" s="12" t="s">
        <v>164</v>
      </c>
      <c r="C28" s="13" t="s">
        <v>208</v>
      </c>
      <c r="D28" s="12" t="s">
        <v>209</v>
      </c>
      <c r="E28" s="14">
        <v>70</v>
      </c>
      <c r="F28" s="14">
        <v>73</v>
      </c>
      <c r="G28" s="14">
        <v>85</v>
      </c>
      <c r="H28" s="14">
        <v>79</v>
      </c>
      <c r="I28" s="14">
        <v>87</v>
      </c>
      <c r="J28" s="14">
        <v>79</v>
      </c>
      <c r="K28" s="14">
        <v>82</v>
      </c>
      <c r="L28" s="14">
        <v>60</v>
      </c>
      <c r="M28" s="14">
        <v>82</v>
      </c>
      <c r="N28" s="14">
        <v>78</v>
      </c>
      <c r="O28" s="14">
        <v>81</v>
      </c>
      <c r="P28" s="14">
        <v>70</v>
      </c>
      <c r="Q28" s="14">
        <v>78</v>
      </c>
      <c r="R28" s="14">
        <v>77</v>
      </c>
      <c r="S28" s="14">
        <v>85</v>
      </c>
      <c r="T28" s="14">
        <v>42</v>
      </c>
      <c r="U28" s="14">
        <v>39</v>
      </c>
      <c r="V28" s="14">
        <v>14</v>
      </c>
      <c r="W28" s="14">
        <v>71</v>
      </c>
      <c r="X28" s="14">
        <v>65</v>
      </c>
      <c r="Y28" s="14">
        <v>66</v>
      </c>
      <c r="Z28" s="14">
        <v>60</v>
      </c>
      <c r="AA28" s="14">
        <v>95</v>
      </c>
      <c r="AB28" s="14">
        <v>94</v>
      </c>
      <c r="AC28" s="14">
        <v>89</v>
      </c>
      <c r="AD28" s="14">
        <v>64</v>
      </c>
      <c r="AE28" s="15">
        <f t="shared" si="0"/>
        <v>91.5</v>
      </c>
      <c r="AF28" s="15">
        <f t="shared" si="1"/>
        <v>50.5</v>
      </c>
      <c r="AG28" s="16">
        <f t="shared" si="4"/>
        <v>65.7029702970297</v>
      </c>
      <c r="AH28" s="15">
        <v>78.5</v>
      </c>
      <c r="AI28" s="15">
        <v>5</v>
      </c>
      <c r="AJ28" s="15">
        <v>0.9</v>
      </c>
      <c r="AK28" s="16">
        <f t="shared" si="3"/>
        <v>69.3670792079208</v>
      </c>
      <c r="AL28" s="17" t="str">
        <f>VLOOKUP(D28,[1]sheet1!$B$2:$C$416,2,0)</f>
        <v>2.125</v>
      </c>
      <c r="AM28" s="15"/>
    </row>
    <row r="29" spans="1:40">
      <c r="A29" s="12">
        <v>26</v>
      </c>
      <c r="B29" s="12" t="s">
        <v>164</v>
      </c>
      <c r="C29" s="13" t="s">
        <v>210</v>
      </c>
      <c r="D29" s="12" t="s">
        <v>211</v>
      </c>
      <c r="E29" s="14">
        <v>77</v>
      </c>
      <c r="F29" s="14">
        <v>76</v>
      </c>
      <c r="G29" s="14">
        <v>85</v>
      </c>
      <c r="H29" s="14">
        <v>92</v>
      </c>
      <c r="I29" s="14">
        <v>85</v>
      </c>
      <c r="J29" s="14">
        <v>94</v>
      </c>
      <c r="K29" s="14">
        <v>78</v>
      </c>
      <c r="L29" s="14">
        <v>82</v>
      </c>
      <c r="M29" s="14"/>
      <c r="N29" s="14"/>
      <c r="O29" s="14"/>
      <c r="P29" s="14"/>
      <c r="Q29" s="14">
        <v>89</v>
      </c>
      <c r="R29" s="14">
        <v>94</v>
      </c>
      <c r="S29" s="14">
        <v>95</v>
      </c>
      <c r="T29" s="14">
        <v>72</v>
      </c>
      <c r="U29" s="14">
        <v>70</v>
      </c>
      <c r="V29" s="14">
        <v>66</v>
      </c>
      <c r="W29" s="14">
        <v>69</v>
      </c>
      <c r="X29" s="14">
        <v>75</v>
      </c>
      <c r="Y29" s="14">
        <v>80</v>
      </c>
      <c r="Z29" s="14">
        <v>79</v>
      </c>
      <c r="AA29" s="14">
        <v>85</v>
      </c>
      <c r="AB29" s="14">
        <v>91</v>
      </c>
      <c r="AC29" s="14">
        <v>86</v>
      </c>
      <c r="AD29" s="14">
        <v>89</v>
      </c>
      <c r="AE29" s="15">
        <f t="shared" si="0"/>
        <v>88.5</v>
      </c>
      <c r="AF29" s="15">
        <f t="shared" si="1"/>
        <v>50.5</v>
      </c>
      <c r="AG29" s="16">
        <f t="shared" si="4"/>
        <v>68.1188118811881</v>
      </c>
      <c r="AH29" s="15">
        <v>70.5</v>
      </c>
      <c r="AI29" s="15">
        <v>0</v>
      </c>
      <c r="AJ29" s="15">
        <v>0</v>
      </c>
      <c r="AK29" s="16">
        <f t="shared" si="3"/>
        <v>68.9081683168317</v>
      </c>
      <c r="AL29" s="17" t="str">
        <f>VLOOKUP(D29,[1]sheet1!$B$2:$C$416,2,0)</f>
        <v>3.068</v>
      </c>
      <c r="AM29" s="15"/>
    </row>
    <row r="30" spans="1:40">
      <c r="A30" s="12">
        <v>27</v>
      </c>
      <c r="B30" s="12" t="s">
        <v>156</v>
      </c>
      <c r="C30" s="13" t="s">
        <v>212</v>
      </c>
      <c r="D30" s="12" t="s">
        <v>213</v>
      </c>
      <c r="E30" s="14">
        <v>85</v>
      </c>
      <c r="F30" s="14">
        <v>79</v>
      </c>
      <c r="G30" s="14">
        <v>65</v>
      </c>
      <c r="H30" s="14">
        <v>86</v>
      </c>
      <c r="I30" s="14">
        <v>69</v>
      </c>
      <c r="J30" s="14">
        <v>84</v>
      </c>
      <c r="K30" s="14">
        <v>88</v>
      </c>
      <c r="L30" s="14"/>
      <c r="M30" s="14">
        <v>72</v>
      </c>
      <c r="N30" s="14">
        <v>86</v>
      </c>
      <c r="O30" s="14">
        <v>91</v>
      </c>
      <c r="P30" s="14">
        <v>70</v>
      </c>
      <c r="Q30" s="14">
        <v>86</v>
      </c>
      <c r="R30" s="14">
        <v>81</v>
      </c>
      <c r="S30" s="14">
        <v>85</v>
      </c>
      <c r="T30" s="14">
        <v>37</v>
      </c>
      <c r="U30" s="14">
        <v>70</v>
      </c>
      <c r="V30" s="14">
        <v>29</v>
      </c>
      <c r="W30" s="14">
        <v>69</v>
      </c>
      <c r="X30" s="14">
        <v>75</v>
      </c>
      <c r="Y30" s="14">
        <v>77</v>
      </c>
      <c r="Z30" s="14">
        <v>77</v>
      </c>
      <c r="AA30" s="14">
        <v>85</v>
      </c>
      <c r="AB30" s="14">
        <v>90</v>
      </c>
      <c r="AC30" s="14">
        <v>89</v>
      </c>
      <c r="AD30" s="14">
        <v>93</v>
      </c>
      <c r="AE30" s="15">
        <f t="shared" si="0"/>
        <v>89.5</v>
      </c>
      <c r="AF30" s="15">
        <f t="shared" si="1"/>
        <v>50.5</v>
      </c>
      <c r="AG30" s="16">
        <f t="shared" si="4"/>
        <v>67.009900990099</v>
      </c>
      <c r="AH30" s="15">
        <v>76.5</v>
      </c>
      <c r="AI30" s="15">
        <v>0</v>
      </c>
      <c r="AJ30" s="15">
        <v>0.15</v>
      </c>
      <c r="AK30" s="16">
        <f t="shared" si="3"/>
        <v>68.7819306930693</v>
      </c>
      <c r="AL30" s="17" t="str">
        <f>VLOOKUP(D30,[1]sheet1!$B$2:$C$416,2,0)</f>
        <v>2.831</v>
      </c>
      <c r="AM30" s="15"/>
    </row>
    <row r="31" spans="1:40">
      <c r="A31" s="12">
        <v>28</v>
      </c>
      <c r="B31" s="12" t="s">
        <v>164</v>
      </c>
      <c r="C31" s="13" t="s">
        <v>214</v>
      </c>
      <c r="D31" s="12" t="s">
        <v>215</v>
      </c>
      <c r="E31" s="14">
        <v>81</v>
      </c>
      <c r="F31" s="14">
        <v>88</v>
      </c>
      <c r="G31" s="14">
        <v>85</v>
      </c>
      <c r="H31" s="14">
        <v>86</v>
      </c>
      <c r="I31" s="14">
        <v>85</v>
      </c>
      <c r="J31" s="14">
        <v>88</v>
      </c>
      <c r="K31" s="14">
        <v>69</v>
      </c>
      <c r="L31" s="14">
        <v>84</v>
      </c>
      <c r="M31" s="14">
        <v>72</v>
      </c>
      <c r="N31" s="14">
        <v>48</v>
      </c>
      <c r="O31" s="14">
        <v>91</v>
      </c>
      <c r="P31" s="14">
        <v>60</v>
      </c>
      <c r="Q31" s="14">
        <v>83</v>
      </c>
      <c r="R31" s="14">
        <v>87</v>
      </c>
      <c r="S31" s="14">
        <v>85</v>
      </c>
      <c r="T31" s="14">
        <v>37</v>
      </c>
      <c r="U31" s="14">
        <v>70</v>
      </c>
      <c r="V31" s="14">
        <v>27</v>
      </c>
      <c r="W31" s="14">
        <v>77</v>
      </c>
      <c r="X31" s="14">
        <v>50</v>
      </c>
      <c r="Y31" s="14">
        <v>38</v>
      </c>
      <c r="Z31" s="14">
        <v>72</v>
      </c>
      <c r="AA31" s="14">
        <v>75</v>
      </c>
      <c r="AB31" s="14">
        <v>86</v>
      </c>
      <c r="AC31" s="14">
        <v>87</v>
      </c>
      <c r="AD31" s="14">
        <v>86</v>
      </c>
      <c r="AE31" s="15">
        <f t="shared" si="0"/>
        <v>86.5</v>
      </c>
      <c r="AF31" s="15">
        <f t="shared" si="1"/>
        <v>50.5</v>
      </c>
      <c r="AG31" s="16">
        <f t="shared" si="4"/>
        <v>67.4851485148515</v>
      </c>
      <c r="AH31" s="15">
        <v>80.5</v>
      </c>
      <c r="AI31" s="15">
        <v>0</v>
      </c>
      <c r="AJ31" s="15">
        <v>0</v>
      </c>
      <c r="AK31" s="16">
        <f t="shared" si="3"/>
        <v>68.5646039603961</v>
      </c>
      <c r="AL31" s="17" t="str">
        <f>VLOOKUP(D31,[1]sheet1!$B$2:$C$416,2,0)</f>
        <v>2.327</v>
      </c>
      <c r="AM31" s="15"/>
      <c r="AN31" s="48"/>
    </row>
    <row r="32" ht="14.75" spans="1:40">
      <c r="A32" s="18">
        <v>29</v>
      </c>
      <c r="B32" s="42" t="s">
        <v>156</v>
      </c>
      <c r="C32" s="43" t="s">
        <v>216</v>
      </c>
      <c r="D32" s="42" t="s">
        <v>217</v>
      </c>
      <c r="E32" s="44">
        <v>80</v>
      </c>
      <c r="F32" s="44">
        <v>75</v>
      </c>
      <c r="G32" s="44">
        <v>85</v>
      </c>
      <c r="H32" s="44">
        <v>89</v>
      </c>
      <c r="I32" s="44">
        <v>92</v>
      </c>
      <c r="J32" s="44">
        <v>85</v>
      </c>
      <c r="K32" s="44">
        <v>61</v>
      </c>
      <c r="L32" s="44">
        <v>54</v>
      </c>
      <c r="M32" s="44">
        <v>78</v>
      </c>
      <c r="N32" s="44">
        <v>70</v>
      </c>
      <c r="O32" s="44">
        <v>91</v>
      </c>
      <c r="P32" s="44">
        <v>69</v>
      </c>
      <c r="Q32" s="44">
        <v>82</v>
      </c>
      <c r="R32" s="44">
        <v>86</v>
      </c>
      <c r="S32" s="44">
        <v>95</v>
      </c>
      <c r="T32" s="44">
        <v>86</v>
      </c>
      <c r="U32" s="44">
        <v>32</v>
      </c>
      <c r="V32" s="44">
        <v>20</v>
      </c>
      <c r="W32" s="44">
        <v>63</v>
      </c>
      <c r="X32" s="44">
        <v>75</v>
      </c>
      <c r="Y32" s="44">
        <v>34</v>
      </c>
      <c r="Z32" s="44">
        <v>61</v>
      </c>
      <c r="AA32" s="44">
        <v>85</v>
      </c>
      <c r="AB32" s="44">
        <v>90</v>
      </c>
      <c r="AC32" s="44">
        <v>87</v>
      </c>
      <c r="AD32" s="44">
        <v>34</v>
      </c>
      <c r="AE32" s="45">
        <f t="shared" si="0"/>
        <v>88.5</v>
      </c>
      <c r="AF32" s="45">
        <f t="shared" si="1"/>
        <v>50.5</v>
      </c>
      <c r="AG32" s="46">
        <f t="shared" si="4"/>
        <v>65.2475247524752</v>
      </c>
      <c r="AH32" s="45">
        <v>81</v>
      </c>
      <c r="AI32" s="45">
        <v>16</v>
      </c>
      <c r="AJ32" s="45">
        <v>0</v>
      </c>
      <c r="AK32" s="46">
        <f t="shared" si="3"/>
        <v>68.2232673267326</v>
      </c>
      <c r="AL32" s="47" t="str">
        <f>VLOOKUP(D32,[1]sheet1!$B$2:$C$416,2,0)</f>
        <v>2.246</v>
      </c>
      <c r="AM32" s="21"/>
      <c r="AN32" s="24" t="s">
        <v>103</v>
      </c>
    </row>
    <row r="33" ht="14.75" spans="1:39">
      <c r="A33" s="26">
        <v>30</v>
      </c>
      <c r="B33" s="26" t="s">
        <v>164</v>
      </c>
      <c r="C33" s="27" t="s">
        <v>218</v>
      </c>
      <c r="D33" s="26" t="s">
        <v>219</v>
      </c>
      <c r="E33" s="28">
        <v>84</v>
      </c>
      <c r="F33" s="28">
        <v>70</v>
      </c>
      <c r="G33" s="28">
        <v>85</v>
      </c>
      <c r="H33" s="28">
        <v>91</v>
      </c>
      <c r="I33" s="28">
        <v>90</v>
      </c>
      <c r="J33" s="28">
        <v>71</v>
      </c>
      <c r="K33" s="28">
        <v>60</v>
      </c>
      <c r="L33" s="28">
        <v>71</v>
      </c>
      <c r="M33" s="28">
        <v>86</v>
      </c>
      <c r="N33" s="28">
        <v>62</v>
      </c>
      <c r="O33" s="28">
        <v>91</v>
      </c>
      <c r="P33" s="28">
        <v>63</v>
      </c>
      <c r="Q33" s="28">
        <v>82</v>
      </c>
      <c r="R33" s="28">
        <v>79</v>
      </c>
      <c r="S33" s="28">
        <v>85</v>
      </c>
      <c r="T33" s="28">
        <v>15</v>
      </c>
      <c r="U33" s="28">
        <v>63</v>
      </c>
      <c r="V33" s="28">
        <v>16</v>
      </c>
      <c r="W33" s="28">
        <v>66</v>
      </c>
      <c r="X33" s="28">
        <v>50</v>
      </c>
      <c r="Y33" s="28">
        <v>26</v>
      </c>
      <c r="Z33" s="28">
        <v>66</v>
      </c>
      <c r="AA33" s="28">
        <v>85</v>
      </c>
      <c r="AB33" s="28">
        <v>90</v>
      </c>
      <c r="AC33" s="28">
        <v>90</v>
      </c>
      <c r="AD33" s="28">
        <v>85</v>
      </c>
      <c r="AE33" s="29">
        <f t="shared" si="0"/>
        <v>90</v>
      </c>
      <c r="AF33" s="29">
        <f t="shared" si="1"/>
        <v>50.5</v>
      </c>
      <c r="AG33" s="30">
        <f t="shared" si="4"/>
        <v>62.6732673267327</v>
      </c>
      <c r="AH33" s="29">
        <v>67.5</v>
      </c>
      <c r="AI33" s="29">
        <v>39</v>
      </c>
      <c r="AJ33" s="29">
        <v>0.15</v>
      </c>
      <c r="AK33" s="30">
        <f t="shared" si="3"/>
        <v>67.3462871287129</v>
      </c>
      <c r="AL33" s="31" t="str">
        <f>VLOOKUP(D33,[1]sheet1!$B$2:$C$416,2,0)</f>
        <v>2.062</v>
      </c>
      <c r="AM33" s="29"/>
    </row>
    <row r="34" spans="1:39">
      <c r="A34" s="12">
        <v>31</v>
      </c>
      <c r="B34" s="12" t="s">
        <v>156</v>
      </c>
      <c r="C34" s="13" t="s">
        <v>220</v>
      </c>
      <c r="D34" s="12" t="s">
        <v>221</v>
      </c>
      <c r="E34" s="14">
        <v>82</v>
      </c>
      <c r="F34" s="14">
        <v>68</v>
      </c>
      <c r="G34" s="14">
        <v>85</v>
      </c>
      <c r="H34" s="14">
        <v>84</v>
      </c>
      <c r="I34" s="14">
        <v>88</v>
      </c>
      <c r="J34" s="14">
        <v>84</v>
      </c>
      <c r="K34" s="14">
        <v>69</v>
      </c>
      <c r="L34" s="14">
        <v>75</v>
      </c>
      <c r="M34" s="14">
        <v>70</v>
      </c>
      <c r="N34" s="14">
        <v>70</v>
      </c>
      <c r="O34" s="14">
        <v>82</v>
      </c>
      <c r="P34" s="14">
        <v>68</v>
      </c>
      <c r="Q34" s="14">
        <v>87</v>
      </c>
      <c r="R34" s="14">
        <v>74</v>
      </c>
      <c r="S34" s="14">
        <v>75</v>
      </c>
      <c r="T34" s="14">
        <v>27</v>
      </c>
      <c r="U34" s="14">
        <v>75</v>
      </c>
      <c r="V34" s="14">
        <v>18</v>
      </c>
      <c r="W34" s="14">
        <v>61</v>
      </c>
      <c r="X34" s="14">
        <v>65</v>
      </c>
      <c r="Y34" s="14">
        <v>69</v>
      </c>
      <c r="Z34" s="14">
        <v>30</v>
      </c>
      <c r="AA34" s="14">
        <v>85</v>
      </c>
      <c r="AB34" s="14">
        <v>93</v>
      </c>
      <c r="AC34" s="14">
        <v>90</v>
      </c>
      <c r="AD34" s="14">
        <v>75</v>
      </c>
      <c r="AE34" s="15">
        <f t="shared" si="0"/>
        <v>91.5</v>
      </c>
      <c r="AF34" s="15">
        <f t="shared" si="1"/>
        <v>50.5</v>
      </c>
      <c r="AG34" s="16">
        <f t="shared" si="4"/>
        <v>64.2376237623762</v>
      </c>
      <c r="AH34" s="15">
        <v>72</v>
      </c>
      <c r="AI34" s="15">
        <v>0</v>
      </c>
      <c r="AJ34" s="15">
        <v>0.4</v>
      </c>
      <c r="AK34" s="16">
        <f t="shared" si="3"/>
        <v>67.2663366336633</v>
      </c>
      <c r="AL34" s="17" t="str">
        <f>VLOOKUP(D34,[1]sheet1!$B$2:$C$416,2,0)</f>
        <v>2.147</v>
      </c>
      <c r="AM34" s="15"/>
    </row>
    <row r="35" spans="1:39">
      <c r="A35" s="12">
        <v>32</v>
      </c>
      <c r="B35" s="12" t="s">
        <v>164</v>
      </c>
      <c r="C35" s="13" t="s">
        <v>222</v>
      </c>
      <c r="D35" s="12" t="s">
        <v>223</v>
      </c>
      <c r="E35" s="14">
        <v>72</v>
      </c>
      <c r="F35" s="14">
        <v>76</v>
      </c>
      <c r="G35" s="14">
        <v>85</v>
      </c>
      <c r="H35" s="14">
        <v>81</v>
      </c>
      <c r="I35" s="14">
        <v>90</v>
      </c>
      <c r="J35" s="14">
        <v>87</v>
      </c>
      <c r="K35" s="14">
        <v>51</v>
      </c>
      <c r="L35" s="14">
        <v>75</v>
      </c>
      <c r="M35" s="14">
        <v>71</v>
      </c>
      <c r="N35" s="14">
        <v>74</v>
      </c>
      <c r="O35" s="14">
        <v>89</v>
      </c>
      <c r="P35" s="14">
        <v>67</v>
      </c>
      <c r="Q35" s="14">
        <v>86</v>
      </c>
      <c r="R35" s="14">
        <v>87</v>
      </c>
      <c r="S35" s="14">
        <v>85</v>
      </c>
      <c r="T35" s="14">
        <v>71</v>
      </c>
      <c r="U35" s="14">
        <v>78</v>
      </c>
      <c r="V35" s="14">
        <v>31</v>
      </c>
      <c r="W35" s="14">
        <v>81</v>
      </c>
      <c r="X35" s="14">
        <v>85</v>
      </c>
      <c r="Y35" s="14">
        <v>63</v>
      </c>
      <c r="Z35" s="14">
        <v>70</v>
      </c>
      <c r="AA35" s="14">
        <v>85</v>
      </c>
      <c r="AB35" s="14">
        <v>87</v>
      </c>
      <c r="AC35" s="14">
        <v>59</v>
      </c>
      <c r="AD35" s="14">
        <v>0</v>
      </c>
      <c r="AE35" s="15">
        <f t="shared" si="0"/>
        <v>73</v>
      </c>
      <c r="AF35" s="15">
        <f t="shared" si="1"/>
        <v>50.5</v>
      </c>
      <c r="AG35" s="16">
        <f t="shared" si="4"/>
        <v>68.6732673267327</v>
      </c>
      <c r="AH35" s="15">
        <v>77</v>
      </c>
      <c r="AI35" s="15">
        <v>0</v>
      </c>
      <c r="AJ35" s="15">
        <v>0.4</v>
      </c>
      <c r="AK35" s="16">
        <f t="shared" si="3"/>
        <v>66.9212871287129</v>
      </c>
      <c r="AL35" s="17" t="str">
        <f>VLOOKUP(D35,[1]sheet1!$B$2:$C$416,2,0)</f>
        <v>2.292</v>
      </c>
      <c r="AM35" s="15"/>
    </row>
    <row r="36" spans="1:39">
      <c r="A36" s="12">
        <v>33</v>
      </c>
      <c r="B36" s="12" t="s">
        <v>156</v>
      </c>
      <c r="C36" s="13" t="s">
        <v>224</v>
      </c>
      <c r="D36" s="12" t="s">
        <v>225</v>
      </c>
      <c r="E36" s="14">
        <v>89</v>
      </c>
      <c r="F36" s="14">
        <v>69</v>
      </c>
      <c r="G36" s="14">
        <v>65</v>
      </c>
      <c r="H36" s="14">
        <v>90</v>
      </c>
      <c r="I36" s="14">
        <v>87</v>
      </c>
      <c r="J36" s="14">
        <v>76</v>
      </c>
      <c r="K36" s="14">
        <v>83</v>
      </c>
      <c r="L36" s="14">
        <v>72</v>
      </c>
      <c r="M36" s="14">
        <v>70</v>
      </c>
      <c r="N36" s="14">
        <v>65</v>
      </c>
      <c r="O36" s="14">
        <v>90</v>
      </c>
      <c r="P36" s="14">
        <v>75</v>
      </c>
      <c r="Q36" s="14">
        <v>87</v>
      </c>
      <c r="R36" s="14">
        <v>81</v>
      </c>
      <c r="S36" s="14">
        <v>95</v>
      </c>
      <c r="T36" s="14">
        <v>74</v>
      </c>
      <c r="U36" s="14">
        <v>2</v>
      </c>
      <c r="V36" s="14">
        <v>2</v>
      </c>
      <c r="W36" s="14">
        <v>78</v>
      </c>
      <c r="X36" s="14">
        <v>65</v>
      </c>
      <c r="Y36" s="14">
        <v>6</v>
      </c>
      <c r="Z36" s="14">
        <v>65</v>
      </c>
      <c r="AA36" s="14">
        <v>95</v>
      </c>
      <c r="AB36" s="14">
        <v>88</v>
      </c>
      <c r="AC36" s="14">
        <v>88</v>
      </c>
      <c r="AD36" s="14">
        <v>74</v>
      </c>
      <c r="AE36" s="15">
        <f t="shared" si="0"/>
        <v>88</v>
      </c>
      <c r="AF36" s="15">
        <f t="shared" si="1"/>
        <v>50.5</v>
      </c>
      <c r="AG36" s="16">
        <f t="shared" si="4"/>
        <v>64.9009900990099</v>
      </c>
      <c r="AH36" s="15">
        <v>77</v>
      </c>
      <c r="AI36" s="15">
        <v>0</v>
      </c>
      <c r="AJ36" s="15">
        <v>0</v>
      </c>
      <c r="AK36" s="16">
        <f t="shared" si="3"/>
        <v>66.8806930693069</v>
      </c>
      <c r="AL36" s="17" t="str">
        <f>VLOOKUP(D36,[1]sheet1!$B$2:$C$416,2,0)</f>
        <v>2.331</v>
      </c>
      <c r="AM36" s="15"/>
    </row>
    <row r="37" spans="1:39">
      <c r="A37" s="12">
        <v>34</v>
      </c>
      <c r="B37" s="12" t="s">
        <v>164</v>
      </c>
      <c r="C37" s="13" t="s">
        <v>226</v>
      </c>
      <c r="D37" s="12" t="s">
        <v>227</v>
      </c>
      <c r="E37" s="14">
        <v>81</v>
      </c>
      <c r="F37" s="14">
        <v>87</v>
      </c>
      <c r="G37" s="14">
        <v>65</v>
      </c>
      <c r="H37" s="14">
        <v>84</v>
      </c>
      <c r="I37" s="14">
        <v>85</v>
      </c>
      <c r="J37" s="14">
        <v>84</v>
      </c>
      <c r="K37" s="14">
        <v>53</v>
      </c>
      <c r="L37" s="14">
        <v>62</v>
      </c>
      <c r="M37" s="14">
        <v>79</v>
      </c>
      <c r="N37" s="14">
        <v>77</v>
      </c>
      <c r="O37" s="14">
        <v>91</v>
      </c>
      <c r="P37" s="14">
        <v>81</v>
      </c>
      <c r="Q37" s="14">
        <v>83</v>
      </c>
      <c r="R37" s="14">
        <v>84</v>
      </c>
      <c r="S37" s="14">
        <v>85</v>
      </c>
      <c r="T37" s="14">
        <v>29</v>
      </c>
      <c r="U37" s="14">
        <v>32</v>
      </c>
      <c r="V37" s="14">
        <v>16</v>
      </c>
      <c r="W37" s="14">
        <v>71</v>
      </c>
      <c r="X37" s="14">
        <v>85</v>
      </c>
      <c r="Y37" s="14">
        <v>71</v>
      </c>
      <c r="Z37" s="14">
        <v>43</v>
      </c>
      <c r="AA37" s="14">
        <v>75</v>
      </c>
      <c r="AB37" s="14">
        <v>87</v>
      </c>
      <c r="AC37" s="14">
        <v>88</v>
      </c>
      <c r="AD37" s="14">
        <v>76</v>
      </c>
      <c r="AE37" s="15">
        <f t="shared" si="0"/>
        <v>87.5</v>
      </c>
      <c r="AF37" s="15">
        <f t="shared" si="1"/>
        <v>50.5</v>
      </c>
      <c r="AG37" s="16">
        <f t="shared" si="4"/>
        <v>63.8316831683168</v>
      </c>
      <c r="AH37" s="15">
        <v>73</v>
      </c>
      <c r="AI37" s="15">
        <v>0</v>
      </c>
      <c r="AJ37" s="15">
        <v>0</v>
      </c>
      <c r="AK37" s="16">
        <f t="shared" si="3"/>
        <v>65.8321782178218</v>
      </c>
      <c r="AL37" s="17" t="str">
        <f>VLOOKUP(D37,[1]sheet1!$B$2:$C$416,2,0)</f>
        <v>2.093</v>
      </c>
      <c r="AM37" s="15"/>
    </row>
    <row r="38" spans="1:39">
      <c r="A38" s="12">
        <v>35</v>
      </c>
      <c r="B38" s="12" t="s">
        <v>156</v>
      </c>
      <c r="C38" s="13" t="s">
        <v>228</v>
      </c>
      <c r="D38" s="12" t="s">
        <v>229</v>
      </c>
      <c r="E38" s="14">
        <v>89</v>
      </c>
      <c r="F38" s="14">
        <v>86</v>
      </c>
      <c r="G38" s="14">
        <v>85</v>
      </c>
      <c r="H38" s="14">
        <v>88</v>
      </c>
      <c r="I38" s="14">
        <v>84</v>
      </c>
      <c r="J38" s="14">
        <v>92</v>
      </c>
      <c r="K38" s="14">
        <v>55</v>
      </c>
      <c r="L38" s="14">
        <v>66</v>
      </c>
      <c r="M38" s="14">
        <v>76</v>
      </c>
      <c r="N38" s="14">
        <v>66</v>
      </c>
      <c r="O38" s="14">
        <v>91</v>
      </c>
      <c r="P38" s="14">
        <v>53</v>
      </c>
      <c r="Q38" s="14">
        <v>85</v>
      </c>
      <c r="R38" s="14">
        <v>83</v>
      </c>
      <c r="S38" s="14">
        <v>85</v>
      </c>
      <c r="T38" s="14">
        <v>39</v>
      </c>
      <c r="U38" s="14">
        <v>25</v>
      </c>
      <c r="V38" s="14">
        <v>8</v>
      </c>
      <c r="W38" s="14">
        <v>67</v>
      </c>
      <c r="X38" s="14">
        <v>65</v>
      </c>
      <c r="Y38" s="14">
        <v>32</v>
      </c>
      <c r="Z38" s="14">
        <v>68</v>
      </c>
      <c r="AA38" s="14">
        <v>75</v>
      </c>
      <c r="AB38" s="14">
        <v>92</v>
      </c>
      <c r="AC38" s="14">
        <v>87</v>
      </c>
      <c r="AD38" s="14">
        <v>80</v>
      </c>
      <c r="AE38" s="15">
        <f t="shared" si="0"/>
        <v>89.5</v>
      </c>
      <c r="AF38" s="15">
        <f t="shared" si="1"/>
        <v>50.5</v>
      </c>
      <c r="AG38" s="16">
        <f t="shared" si="4"/>
        <v>62.4950495049505</v>
      </c>
      <c r="AH38" s="15">
        <v>62</v>
      </c>
      <c r="AI38" s="15">
        <v>15</v>
      </c>
      <c r="AJ38" s="15">
        <v>0.15</v>
      </c>
      <c r="AK38" s="16">
        <f t="shared" si="3"/>
        <v>65.6465346534654</v>
      </c>
      <c r="AL38" s="17" t="str">
        <f>VLOOKUP(D38,[1]sheet1!$B$2:$C$416,2,0)</f>
        <v>2.092</v>
      </c>
      <c r="AM38" s="15"/>
    </row>
    <row r="39" spans="1:39">
      <c r="A39" s="12">
        <v>36</v>
      </c>
      <c r="B39" s="12" t="s">
        <v>156</v>
      </c>
      <c r="C39" s="13" t="s">
        <v>230</v>
      </c>
      <c r="D39" s="12" t="s">
        <v>231</v>
      </c>
      <c r="E39" s="14">
        <v>84</v>
      </c>
      <c r="F39" s="14">
        <v>85</v>
      </c>
      <c r="G39" s="14">
        <v>85</v>
      </c>
      <c r="H39" s="14">
        <v>83</v>
      </c>
      <c r="I39" s="14">
        <v>86</v>
      </c>
      <c r="J39" s="14">
        <v>87</v>
      </c>
      <c r="K39" s="14">
        <v>64</v>
      </c>
      <c r="L39" s="14">
        <v>53</v>
      </c>
      <c r="M39" s="14">
        <v>73</v>
      </c>
      <c r="N39" s="14">
        <v>70</v>
      </c>
      <c r="O39" s="14">
        <v>90</v>
      </c>
      <c r="P39" s="14">
        <v>70</v>
      </c>
      <c r="Q39" s="14">
        <v>89</v>
      </c>
      <c r="R39" s="14">
        <v>87</v>
      </c>
      <c r="S39" s="14">
        <v>85</v>
      </c>
      <c r="T39" s="14">
        <v>22</v>
      </c>
      <c r="U39" s="14">
        <v>38</v>
      </c>
      <c r="V39" s="14">
        <v>24</v>
      </c>
      <c r="W39" s="14">
        <v>43</v>
      </c>
      <c r="X39" s="14">
        <v>65</v>
      </c>
      <c r="Y39" s="14">
        <v>69</v>
      </c>
      <c r="Z39" s="14">
        <v>31</v>
      </c>
      <c r="AA39" s="14">
        <v>85</v>
      </c>
      <c r="AB39" s="14">
        <v>88</v>
      </c>
      <c r="AC39" s="14">
        <v>85</v>
      </c>
      <c r="AD39" s="14">
        <v>71</v>
      </c>
      <c r="AE39" s="15">
        <f t="shared" si="0"/>
        <v>86.5</v>
      </c>
      <c r="AF39" s="15">
        <f t="shared" si="1"/>
        <v>50.5</v>
      </c>
      <c r="AG39" s="16">
        <f t="shared" si="4"/>
        <v>61.9207920792079</v>
      </c>
      <c r="AH39" s="15">
        <v>83</v>
      </c>
      <c r="AI39" s="15">
        <v>0</v>
      </c>
      <c r="AJ39" s="15">
        <v>0</v>
      </c>
      <c r="AK39" s="16">
        <f t="shared" si="3"/>
        <v>64.7945544554455</v>
      </c>
      <c r="AL39" s="17" t="str">
        <f>VLOOKUP(D39,[1]sheet1!$B$2:$C$416,2,0)</f>
        <v>2.057</v>
      </c>
      <c r="AM39" s="15"/>
    </row>
    <row r="40" spans="1:39">
      <c r="A40" s="12">
        <v>37</v>
      </c>
      <c r="B40" s="12" t="s">
        <v>156</v>
      </c>
      <c r="C40" s="13" t="s">
        <v>232</v>
      </c>
      <c r="D40" s="12" t="s">
        <v>233</v>
      </c>
      <c r="E40" s="14">
        <v>91</v>
      </c>
      <c r="F40" s="14">
        <v>90</v>
      </c>
      <c r="G40" s="14">
        <v>85</v>
      </c>
      <c r="H40" s="14">
        <v>92</v>
      </c>
      <c r="I40" s="14">
        <v>84</v>
      </c>
      <c r="J40" s="14">
        <v>87</v>
      </c>
      <c r="K40" s="14">
        <v>67</v>
      </c>
      <c r="L40" s="14">
        <v>55</v>
      </c>
      <c r="M40" s="14">
        <v>81</v>
      </c>
      <c r="N40" s="14">
        <v>75</v>
      </c>
      <c r="O40" s="14">
        <v>91</v>
      </c>
      <c r="P40" s="14">
        <v>63</v>
      </c>
      <c r="Q40" s="14">
        <v>89</v>
      </c>
      <c r="R40" s="14">
        <v>92</v>
      </c>
      <c r="S40" s="14">
        <v>85</v>
      </c>
      <c r="T40" s="14">
        <v>25</v>
      </c>
      <c r="U40" s="14">
        <v>21</v>
      </c>
      <c r="V40" s="14">
        <v>20</v>
      </c>
      <c r="W40" s="14">
        <v>80</v>
      </c>
      <c r="X40" s="14">
        <v>75</v>
      </c>
      <c r="Y40" s="14">
        <v>36</v>
      </c>
      <c r="Z40" s="14">
        <v>28</v>
      </c>
      <c r="AA40" s="14">
        <v>95</v>
      </c>
      <c r="AB40" s="14">
        <v>88</v>
      </c>
      <c r="AC40" s="14">
        <v>86</v>
      </c>
      <c r="AD40" s="14">
        <v>42</v>
      </c>
      <c r="AE40" s="15">
        <f t="shared" si="0"/>
        <v>87</v>
      </c>
      <c r="AF40" s="15">
        <f t="shared" si="1"/>
        <v>50.5</v>
      </c>
      <c r="AG40" s="16">
        <f t="shared" si="4"/>
        <v>61.990099009901</v>
      </c>
      <c r="AH40" s="15">
        <v>74.5</v>
      </c>
      <c r="AI40" s="15">
        <v>5</v>
      </c>
      <c r="AJ40" s="15">
        <v>0</v>
      </c>
      <c r="AK40" s="16">
        <f t="shared" si="3"/>
        <v>64.7680693069307</v>
      </c>
      <c r="AL40" s="17" t="str">
        <f>VLOOKUP(D40,[1]sheet1!$B$2:$C$416,2,0)</f>
        <v>2.014</v>
      </c>
      <c r="AM40" s="15"/>
    </row>
    <row r="41" spans="1:39">
      <c r="A41" s="12">
        <v>38</v>
      </c>
      <c r="B41" s="12" t="s">
        <v>164</v>
      </c>
      <c r="C41" s="13" t="s">
        <v>234</v>
      </c>
      <c r="D41" s="12" t="s">
        <v>235</v>
      </c>
      <c r="E41" s="14">
        <v>81</v>
      </c>
      <c r="F41" s="14">
        <v>61</v>
      </c>
      <c r="G41" s="14">
        <v>85</v>
      </c>
      <c r="H41" s="14">
        <v>86</v>
      </c>
      <c r="I41" s="14">
        <v>90</v>
      </c>
      <c r="J41" s="14">
        <v>76</v>
      </c>
      <c r="K41" s="14">
        <v>61</v>
      </c>
      <c r="L41" s="14">
        <v>71</v>
      </c>
      <c r="M41" s="14">
        <v>72</v>
      </c>
      <c r="N41" s="14">
        <v>70</v>
      </c>
      <c r="O41" s="14">
        <v>91</v>
      </c>
      <c r="P41" s="14">
        <v>60</v>
      </c>
      <c r="Q41" s="14">
        <v>72</v>
      </c>
      <c r="R41" s="14">
        <v>74</v>
      </c>
      <c r="S41" s="14">
        <v>85</v>
      </c>
      <c r="T41" s="14">
        <v>17</v>
      </c>
      <c r="U41" s="14">
        <v>72</v>
      </c>
      <c r="V41" s="14">
        <v>8</v>
      </c>
      <c r="W41" s="14">
        <v>64</v>
      </c>
      <c r="X41" s="14">
        <v>50</v>
      </c>
      <c r="Y41" s="14">
        <v>22</v>
      </c>
      <c r="Z41" s="14">
        <v>60</v>
      </c>
      <c r="AA41" s="14">
        <v>85</v>
      </c>
      <c r="AB41" s="14">
        <v>89</v>
      </c>
      <c r="AC41" s="14">
        <v>81</v>
      </c>
      <c r="AD41" s="14">
        <v>67</v>
      </c>
      <c r="AE41" s="15">
        <f t="shared" si="0"/>
        <v>85</v>
      </c>
      <c r="AF41" s="15">
        <f t="shared" si="1"/>
        <v>50.5</v>
      </c>
      <c r="AG41" s="16">
        <f t="shared" si="4"/>
        <v>60.6534653465347</v>
      </c>
      <c r="AH41" s="15">
        <v>69.5</v>
      </c>
      <c r="AI41" s="15">
        <v>34</v>
      </c>
      <c r="AJ41" s="15">
        <v>0</v>
      </c>
      <c r="AK41" s="16">
        <f t="shared" si="3"/>
        <v>64.6324257425743</v>
      </c>
      <c r="AL41" s="17" t="str">
        <f>VLOOKUP(D41,[1]sheet1!$B$2:$C$416,2,0)</f>
        <v>1.787</v>
      </c>
      <c r="AM41" s="15"/>
    </row>
    <row r="42" spans="1:39">
      <c r="A42" s="12">
        <v>39</v>
      </c>
      <c r="B42" s="12" t="s">
        <v>164</v>
      </c>
      <c r="C42" s="13" t="s">
        <v>236</v>
      </c>
      <c r="D42" s="12" t="s">
        <v>237</v>
      </c>
      <c r="E42" s="14">
        <v>81</v>
      </c>
      <c r="F42" s="14">
        <v>86</v>
      </c>
      <c r="G42" s="14">
        <v>85</v>
      </c>
      <c r="H42" s="14">
        <v>88</v>
      </c>
      <c r="I42" s="14">
        <v>88</v>
      </c>
      <c r="J42" s="14">
        <v>87</v>
      </c>
      <c r="K42" s="14">
        <v>47</v>
      </c>
      <c r="L42" s="14">
        <v>65</v>
      </c>
      <c r="M42" s="14">
        <v>73</v>
      </c>
      <c r="N42" s="14">
        <v>60</v>
      </c>
      <c r="O42" s="14">
        <v>87</v>
      </c>
      <c r="P42" s="14">
        <v>54</v>
      </c>
      <c r="Q42" s="14">
        <v>82</v>
      </c>
      <c r="R42" s="14">
        <v>82</v>
      </c>
      <c r="S42" s="14">
        <v>75</v>
      </c>
      <c r="T42" s="14">
        <v>11</v>
      </c>
      <c r="U42" s="14">
        <v>27</v>
      </c>
      <c r="V42" s="14">
        <v>8</v>
      </c>
      <c r="W42" s="14">
        <v>41</v>
      </c>
      <c r="X42" s="14">
        <v>65</v>
      </c>
      <c r="Y42" s="14">
        <v>62</v>
      </c>
      <c r="Z42" s="14">
        <v>43</v>
      </c>
      <c r="AA42" s="14">
        <v>85</v>
      </c>
      <c r="AB42" s="14">
        <v>96</v>
      </c>
      <c r="AC42" s="14">
        <v>92</v>
      </c>
      <c r="AD42" s="14">
        <v>74</v>
      </c>
      <c r="AE42" s="15">
        <f t="shared" si="0"/>
        <v>94</v>
      </c>
      <c r="AF42" s="15">
        <f t="shared" si="1"/>
        <v>50.5</v>
      </c>
      <c r="AG42" s="16">
        <f t="shared" si="4"/>
        <v>57.4653465346535</v>
      </c>
      <c r="AH42" s="15">
        <v>79.5</v>
      </c>
      <c r="AI42" s="15">
        <v>13</v>
      </c>
      <c r="AJ42" s="15">
        <v>0.9</v>
      </c>
      <c r="AK42" s="16">
        <f t="shared" si="3"/>
        <v>64.5507425742575</v>
      </c>
      <c r="AL42" s="17" t="str">
        <f>VLOOKUP(D42,[1]sheet1!$B$2:$C$416,2,0)</f>
        <v>1.941</v>
      </c>
      <c r="AM42" s="15"/>
    </row>
    <row r="43" spans="1:39">
      <c r="A43" s="12">
        <v>40</v>
      </c>
      <c r="B43" s="12" t="s">
        <v>164</v>
      </c>
      <c r="C43" s="13" t="s">
        <v>238</v>
      </c>
      <c r="D43" s="12" t="s">
        <v>239</v>
      </c>
      <c r="E43" s="14">
        <v>75</v>
      </c>
      <c r="F43" s="14">
        <v>62</v>
      </c>
      <c r="G43" s="14">
        <v>95</v>
      </c>
      <c r="H43" s="14">
        <v>90</v>
      </c>
      <c r="I43" s="14">
        <v>91</v>
      </c>
      <c r="J43" s="14">
        <v>84</v>
      </c>
      <c r="K43" s="14">
        <v>68</v>
      </c>
      <c r="L43" s="14">
        <v>68</v>
      </c>
      <c r="M43" s="14">
        <v>77</v>
      </c>
      <c r="N43" s="14">
        <v>85</v>
      </c>
      <c r="O43" s="14">
        <v>82</v>
      </c>
      <c r="P43" s="14">
        <v>47</v>
      </c>
      <c r="Q43" s="14">
        <v>78</v>
      </c>
      <c r="R43" s="14">
        <v>72</v>
      </c>
      <c r="S43" s="14">
        <v>85</v>
      </c>
      <c r="T43" s="14">
        <v>15</v>
      </c>
      <c r="U43" s="14">
        <v>35</v>
      </c>
      <c r="V43" s="14">
        <v>10</v>
      </c>
      <c r="W43" s="14">
        <v>37</v>
      </c>
      <c r="X43" s="14">
        <v>85</v>
      </c>
      <c r="Y43" s="14">
        <v>31</v>
      </c>
      <c r="Z43" s="14">
        <v>37</v>
      </c>
      <c r="AA43" s="14">
        <v>85</v>
      </c>
      <c r="AB43" s="14">
        <v>95</v>
      </c>
      <c r="AC43" s="14">
        <v>88</v>
      </c>
      <c r="AD43" s="14">
        <v>72</v>
      </c>
      <c r="AE43" s="15">
        <f t="shared" si="0"/>
        <v>91.5</v>
      </c>
      <c r="AF43" s="15">
        <f t="shared" si="1"/>
        <v>50.5</v>
      </c>
      <c r="AG43" s="16">
        <f t="shared" si="4"/>
        <v>59.9306930693069</v>
      </c>
      <c r="AH43" s="15">
        <v>72</v>
      </c>
      <c r="AI43" s="15">
        <v>0</v>
      </c>
      <c r="AJ43" s="15">
        <v>0.4</v>
      </c>
      <c r="AK43" s="16">
        <f t="shared" si="3"/>
        <v>64.2514851485148</v>
      </c>
      <c r="AL43" s="17" t="str">
        <f>VLOOKUP(D43,[1]sheet1!$B$2:$C$416,2,0)</f>
        <v>2.025</v>
      </c>
      <c r="AM43" s="15"/>
    </row>
    <row r="44" spans="1:39">
      <c r="A44" s="12">
        <v>41</v>
      </c>
      <c r="B44" s="12" t="s">
        <v>156</v>
      </c>
      <c r="C44" s="13" t="s">
        <v>240</v>
      </c>
      <c r="D44" s="12" t="s">
        <v>241</v>
      </c>
      <c r="E44" s="14">
        <v>78</v>
      </c>
      <c r="F44" s="14"/>
      <c r="G44" s="14">
        <v>65</v>
      </c>
      <c r="H44" s="14">
        <v>91</v>
      </c>
      <c r="I44" s="14">
        <v>90</v>
      </c>
      <c r="J44" s="14">
        <v>85</v>
      </c>
      <c r="K44" s="14">
        <v>66</v>
      </c>
      <c r="L44" s="14">
        <v>72</v>
      </c>
      <c r="M44" s="14"/>
      <c r="N44" s="14"/>
      <c r="O44" s="14"/>
      <c r="P44" s="14"/>
      <c r="Q44" s="14">
        <v>82</v>
      </c>
      <c r="R44" s="14">
        <v>92</v>
      </c>
      <c r="S44" s="14">
        <v>95</v>
      </c>
      <c r="T44" s="14">
        <v>84</v>
      </c>
      <c r="U44" s="14">
        <v>63</v>
      </c>
      <c r="V44" s="14">
        <v>27</v>
      </c>
      <c r="W44" s="14">
        <v>74</v>
      </c>
      <c r="X44" s="14">
        <v>75</v>
      </c>
      <c r="Y44" s="14">
        <v>41</v>
      </c>
      <c r="Z44" s="14">
        <v>72</v>
      </c>
      <c r="AA44" s="14">
        <v>85</v>
      </c>
      <c r="AB44" s="14">
        <v>90</v>
      </c>
      <c r="AC44" s="14">
        <v>88</v>
      </c>
      <c r="AD44" s="14">
        <v>79</v>
      </c>
      <c r="AE44" s="15">
        <f t="shared" si="0"/>
        <v>89</v>
      </c>
      <c r="AF44" s="15">
        <f t="shared" si="1"/>
        <v>50.5</v>
      </c>
      <c r="AG44" s="16">
        <f t="shared" si="4"/>
        <v>58.950495049505</v>
      </c>
      <c r="AH44" s="15">
        <v>72</v>
      </c>
      <c r="AI44" s="15">
        <v>0</v>
      </c>
      <c r="AJ44" s="15">
        <v>0.15</v>
      </c>
      <c r="AK44" s="16">
        <f t="shared" si="3"/>
        <v>62.8153465346535</v>
      </c>
      <c r="AL44" s="17" t="str">
        <f>VLOOKUP(D44,[1]sheet1!$B$2:$C$416,2,0)</f>
        <v>2.494</v>
      </c>
      <c r="AM44" s="15"/>
    </row>
    <row r="45" spans="1:39">
      <c r="A45" s="12">
        <v>42</v>
      </c>
      <c r="B45" s="12" t="s">
        <v>156</v>
      </c>
      <c r="C45" s="13" t="s">
        <v>242</v>
      </c>
      <c r="D45" s="12" t="s">
        <v>243</v>
      </c>
      <c r="E45" s="14">
        <v>76</v>
      </c>
      <c r="F45" s="14">
        <v>84</v>
      </c>
      <c r="G45" s="14">
        <v>65</v>
      </c>
      <c r="H45" s="14">
        <v>92</v>
      </c>
      <c r="I45" s="14">
        <v>89</v>
      </c>
      <c r="J45" s="14">
        <v>84</v>
      </c>
      <c r="K45" s="14">
        <v>61</v>
      </c>
      <c r="L45" s="14">
        <v>58</v>
      </c>
      <c r="M45" s="14">
        <v>80</v>
      </c>
      <c r="N45" s="14">
        <v>52</v>
      </c>
      <c r="O45" s="14">
        <v>90</v>
      </c>
      <c r="P45" s="14">
        <v>43</v>
      </c>
      <c r="Q45" s="14">
        <v>85</v>
      </c>
      <c r="R45" s="14">
        <v>86</v>
      </c>
      <c r="S45" s="14">
        <v>85</v>
      </c>
      <c r="T45" s="14">
        <v>59</v>
      </c>
      <c r="U45" s="14">
        <v>53</v>
      </c>
      <c r="V45" s="14">
        <v>64</v>
      </c>
      <c r="W45" s="14">
        <v>67</v>
      </c>
      <c r="X45" s="14">
        <v>50</v>
      </c>
      <c r="Y45" s="14">
        <v>51</v>
      </c>
      <c r="Z45" s="14">
        <v>30</v>
      </c>
      <c r="AA45" s="14">
        <v>75</v>
      </c>
      <c r="AB45" s="14">
        <v>89</v>
      </c>
      <c r="AC45" s="14">
        <v>59</v>
      </c>
      <c r="AD45" s="14">
        <v>0</v>
      </c>
      <c r="AE45" s="15">
        <f t="shared" si="0"/>
        <v>74</v>
      </c>
      <c r="AF45" s="15">
        <f t="shared" si="1"/>
        <v>50.5</v>
      </c>
      <c r="AG45" s="16">
        <f t="shared" si="4"/>
        <v>61.3465346534653</v>
      </c>
      <c r="AH45" s="15">
        <v>95</v>
      </c>
      <c r="AI45" s="15">
        <v>0</v>
      </c>
      <c r="AJ45" s="15">
        <v>0</v>
      </c>
      <c r="AK45" s="16">
        <f t="shared" si="3"/>
        <v>62.4925742574257</v>
      </c>
      <c r="AL45" s="17" t="str">
        <f>VLOOKUP(D45,[1]sheet1!$B$2:$C$416,2,0)</f>
        <v>1.473</v>
      </c>
      <c r="AM45" s="15"/>
    </row>
    <row r="46" spans="1:39">
      <c r="A46" s="12">
        <v>43</v>
      </c>
      <c r="B46" s="12" t="s">
        <v>156</v>
      </c>
      <c r="C46" s="13" t="s">
        <v>244</v>
      </c>
      <c r="D46" s="12" t="s">
        <v>245</v>
      </c>
      <c r="E46" s="14">
        <v>84</v>
      </c>
      <c r="F46" s="14">
        <v>73</v>
      </c>
      <c r="G46" s="14">
        <v>65</v>
      </c>
      <c r="H46" s="14">
        <v>83</v>
      </c>
      <c r="I46" s="14">
        <v>87</v>
      </c>
      <c r="J46" s="14">
        <v>84</v>
      </c>
      <c r="K46" s="14">
        <v>52</v>
      </c>
      <c r="L46" s="14">
        <v>66</v>
      </c>
      <c r="M46" s="14">
        <v>81</v>
      </c>
      <c r="N46" s="14">
        <v>75</v>
      </c>
      <c r="O46" s="14">
        <v>91</v>
      </c>
      <c r="P46" s="14">
        <v>57</v>
      </c>
      <c r="Q46" s="14">
        <v>83</v>
      </c>
      <c r="R46" s="14">
        <v>83</v>
      </c>
      <c r="S46" s="14">
        <v>85</v>
      </c>
      <c r="T46" s="14">
        <v>10</v>
      </c>
      <c r="U46" s="14">
        <v>17</v>
      </c>
      <c r="V46" s="14">
        <v>14</v>
      </c>
      <c r="W46" s="14">
        <v>57</v>
      </c>
      <c r="X46" s="14">
        <v>50</v>
      </c>
      <c r="Y46" s="14">
        <v>33</v>
      </c>
      <c r="Z46" s="14">
        <v>78</v>
      </c>
      <c r="AA46" s="14">
        <v>85</v>
      </c>
      <c r="AB46" s="14">
        <v>87</v>
      </c>
      <c r="AC46" s="14">
        <v>84</v>
      </c>
      <c r="AD46" s="14">
        <v>56</v>
      </c>
      <c r="AE46" s="15">
        <f t="shared" si="0"/>
        <v>85.5</v>
      </c>
      <c r="AF46" s="15">
        <f t="shared" si="1"/>
        <v>50.5</v>
      </c>
      <c r="AG46" s="16">
        <f t="shared" si="4"/>
        <v>58.980198019802</v>
      </c>
      <c r="AH46" s="15">
        <v>68</v>
      </c>
      <c r="AI46" s="15">
        <v>0</v>
      </c>
      <c r="AJ46" s="15">
        <v>0</v>
      </c>
      <c r="AK46" s="16">
        <f t="shared" si="3"/>
        <v>61.7861386138614</v>
      </c>
      <c r="AL46" s="17" t="str">
        <f>VLOOKUP(D46,[1]sheet1!$B$2:$C$416,2,0)</f>
        <v>1.882</v>
      </c>
      <c r="AM46" s="15"/>
    </row>
    <row r="47" spans="1:39">
      <c r="A47" s="12">
        <v>44</v>
      </c>
      <c r="B47" s="12" t="s">
        <v>156</v>
      </c>
      <c r="C47" s="13" t="s">
        <v>246</v>
      </c>
      <c r="D47" s="12" t="s">
        <v>247</v>
      </c>
      <c r="E47" s="14">
        <v>81</v>
      </c>
      <c r="F47" s="14">
        <v>85</v>
      </c>
      <c r="G47" s="14">
        <v>85</v>
      </c>
      <c r="H47" s="14">
        <v>90</v>
      </c>
      <c r="I47" s="14">
        <v>89</v>
      </c>
      <c r="J47" s="14">
        <v>87</v>
      </c>
      <c r="K47" s="14">
        <v>60</v>
      </c>
      <c r="L47" s="14">
        <v>63</v>
      </c>
      <c r="M47" s="14">
        <v>66</v>
      </c>
      <c r="N47" s="14">
        <v>80</v>
      </c>
      <c r="O47" s="14">
        <v>91</v>
      </c>
      <c r="P47" s="14">
        <v>46</v>
      </c>
      <c r="Q47" s="14">
        <v>84</v>
      </c>
      <c r="R47" s="14">
        <v>74</v>
      </c>
      <c r="S47" s="14">
        <v>75</v>
      </c>
      <c r="T47" s="14">
        <v>30</v>
      </c>
      <c r="U47" s="14">
        <v>13</v>
      </c>
      <c r="V47" s="14">
        <v>14</v>
      </c>
      <c r="W47" s="14">
        <v>45</v>
      </c>
      <c r="X47" s="14">
        <v>65</v>
      </c>
      <c r="Y47" s="14">
        <v>24</v>
      </c>
      <c r="Z47" s="14">
        <v>60</v>
      </c>
      <c r="AA47" s="14">
        <v>85</v>
      </c>
      <c r="AB47" s="14">
        <v>83</v>
      </c>
      <c r="AC47" s="14">
        <v>82</v>
      </c>
      <c r="AD47" s="14">
        <v>72</v>
      </c>
      <c r="AE47" s="15">
        <f t="shared" si="0"/>
        <v>82.5</v>
      </c>
      <c r="AF47" s="15">
        <f t="shared" si="1"/>
        <v>50.5</v>
      </c>
      <c r="AG47" s="16">
        <f t="shared" si="4"/>
        <v>59.5841584158416</v>
      </c>
      <c r="AH47" s="15">
        <v>60.5</v>
      </c>
      <c r="AI47" s="15">
        <v>7</v>
      </c>
      <c r="AJ47" s="15">
        <v>0</v>
      </c>
      <c r="AK47" s="16">
        <f t="shared" si="3"/>
        <v>61.5839108910891</v>
      </c>
      <c r="AL47" s="17" t="str">
        <f>VLOOKUP(D47,[1]sheet1!$B$2:$C$416,2,0)</f>
        <v>1.811</v>
      </c>
      <c r="AM47" s="15"/>
    </row>
    <row r="48" spans="1:39">
      <c r="A48" s="12">
        <v>45</v>
      </c>
      <c r="B48" s="12" t="s">
        <v>164</v>
      </c>
      <c r="C48" s="13" t="s">
        <v>248</v>
      </c>
      <c r="D48" s="12" t="s">
        <v>249</v>
      </c>
      <c r="E48" s="14">
        <v>81</v>
      </c>
      <c r="F48" s="14">
        <v>81</v>
      </c>
      <c r="G48" s="14">
        <v>85</v>
      </c>
      <c r="H48" s="14">
        <v>91</v>
      </c>
      <c r="I48" s="14">
        <v>85</v>
      </c>
      <c r="J48" s="14">
        <v>76</v>
      </c>
      <c r="K48" s="14">
        <v>45</v>
      </c>
      <c r="L48" s="14">
        <v>63</v>
      </c>
      <c r="M48" s="14">
        <v>71</v>
      </c>
      <c r="N48" s="14">
        <v>65</v>
      </c>
      <c r="O48" s="14">
        <v>91</v>
      </c>
      <c r="P48" s="14">
        <v>62</v>
      </c>
      <c r="Q48" s="14">
        <v>90</v>
      </c>
      <c r="R48" s="14">
        <v>76</v>
      </c>
      <c r="S48" s="14">
        <v>85</v>
      </c>
      <c r="T48" s="14">
        <v>17</v>
      </c>
      <c r="U48" s="14">
        <v>37</v>
      </c>
      <c r="V48" s="14">
        <v>13</v>
      </c>
      <c r="W48" s="14">
        <v>73</v>
      </c>
      <c r="X48" s="14">
        <v>50</v>
      </c>
      <c r="Y48" s="14">
        <v>29</v>
      </c>
      <c r="Z48" s="14">
        <v>40</v>
      </c>
      <c r="AA48" s="14">
        <v>75</v>
      </c>
      <c r="AB48" s="14">
        <v>88</v>
      </c>
      <c r="AC48" s="14">
        <v>87</v>
      </c>
      <c r="AD48" s="14">
        <v>74</v>
      </c>
      <c r="AE48" s="15">
        <f t="shared" si="0"/>
        <v>87.5</v>
      </c>
      <c r="AF48" s="15">
        <f t="shared" si="1"/>
        <v>50.5</v>
      </c>
      <c r="AG48" s="16">
        <f t="shared" si="4"/>
        <v>57.8712871287129</v>
      </c>
      <c r="AH48" s="15">
        <v>69.5</v>
      </c>
      <c r="AI48" s="15">
        <v>0</v>
      </c>
      <c r="AJ48" s="15">
        <v>0</v>
      </c>
      <c r="AK48" s="16">
        <f t="shared" si="3"/>
        <v>61.484900990099</v>
      </c>
      <c r="AL48" s="17" t="str">
        <f>VLOOKUP(D48,[1]sheet1!$B$2:$C$416,2,0)</f>
        <v>1.816</v>
      </c>
      <c r="AM48" s="15"/>
    </row>
    <row r="49" spans="1:39">
      <c r="A49" s="12">
        <v>46</v>
      </c>
      <c r="B49" s="12" t="s">
        <v>164</v>
      </c>
      <c r="C49" s="13" t="s">
        <v>250</v>
      </c>
      <c r="D49" s="12" t="s">
        <v>251</v>
      </c>
      <c r="E49" s="14">
        <v>77</v>
      </c>
      <c r="F49" s="14">
        <v>78</v>
      </c>
      <c r="G49" s="14">
        <v>85</v>
      </c>
      <c r="H49" s="14">
        <v>86</v>
      </c>
      <c r="I49" s="14">
        <v>89</v>
      </c>
      <c r="J49" s="14">
        <v>85</v>
      </c>
      <c r="K49" s="14">
        <v>49</v>
      </c>
      <c r="L49" s="14">
        <v>65</v>
      </c>
      <c r="M49" s="14">
        <v>76</v>
      </c>
      <c r="N49" s="14">
        <v>43</v>
      </c>
      <c r="O49" s="14">
        <v>90</v>
      </c>
      <c r="P49" s="14">
        <v>55</v>
      </c>
      <c r="Q49" s="14">
        <v>83</v>
      </c>
      <c r="R49" s="14">
        <v>80</v>
      </c>
      <c r="S49" s="14">
        <v>75</v>
      </c>
      <c r="T49" s="14">
        <v>7</v>
      </c>
      <c r="U49" s="14">
        <v>77</v>
      </c>
      <c r="V49" s="14">
        <v>6</v>
      </c>
      <c r="W49" s="14">
        <v>31</v>
      </c>
      <c r="X49" s="14">
        <v>65</v>
      </c>
      <c r="Y49" s="14">
        <v>14</v>
      </c>
      <c r="Z49" s="14">
        <v>28</v>
      </c>
      <c r="AA49" s="14">
        <v>85</v>
      </c>
      <c r="AB49" s="14">
        <v>92</v>
      </c>
      <c r="AC49" s="14">
        <v>90</v>
      </c>
      <c r="AD49" s="14">
        <v>77</v>
      </c>
      <c r="AE49" s="15">
        <f t="shared" si="0"/>
        <v>91</v>
      </c>
      <c r="AF49" s="15">
        <f t="shared" si="1"/>
        <v>50.5</v>
      </c>
      <c r="AG49" s="16">
        <f t="shared" si="4"/>
        <v>54.6435643564356</v>
      </c>
      <c r="AH49" s="15">
        <v>73.5</v>
      </c>
      <c r="AI49" s="15">
        <v>0</v>
      </c>
      <c r="AJ49" s="15">
        <v>0.25</v>
      </c>
      <c r="AK49" s="16">
        <f t="shared" si="3"/>
        <v>60.3754950495049</v>
      </c>
      <c r="AL49" s="17" t="str">
        <f>VLOOKUP(D49,[1]sheet1!$B$2:$C$416,2,0)</f>
        <v>1.862</v>
      </c>
      <c r="AM49" s="15"/>
    </row>
    <row r="50" spans="1:39">
      <c r="A50" s="12">
        <v>47</v>
      </c>
      <c r="B50" s="12" t="s">
        <v>164</v>
      </c>
      <c r="C50" s="13" t="s">
        <v>252</v>
      </c>
      <c r="D50" s="12" t="s">
        <v>253</v>
      </c>
      <c r="E50" s="14">
        <v>75</v>
      </c>
      <c r="F50" s="14">
        <v>60</v>
      </c>
      <c r="G50" s="14">
        <v>85</v>
      </c>
      <c r="H50" s="14">
        <v>79</v>
      </c>
      <c r="I50" s="14">
        <v>91</v>
      </c>
      <c r="J50" s="14">
        <v>84</v>
      </c>
      <c r="K50" s="14">
        <v>49</v>
      </c>
      <c r="L50" s="14">
        <v>65</v>
      </c>
      <c r="M50" s="14">
        <v>72</v>
      </c>
      <c r="N50" s="14">
        <v>60</v>
      </c>
      <c r="O50" s="14">
        <v>88</v>
      </c>
      <c r="P50" s="14">
        <v>56</v>
      </c>
      <c r="Q50" s="14">
        <v>74</v>
      </c>
      <c r="R50" s="14">
        <v>68</v>
      </c>
      <c r="S50" s="14">
        <v>95</v>
      </c>
      <c r="T50" s="14">
        <v>17</v>
      </c>
      <c r="U50" s="14">
        <v>32</v>
      </c>
      <c r="V50" s="14">
        <v>17</v>
      </c>
      <c r="W50" s="14">
        <v>67</v>
      </c>
      <c r="X50" s="14">
        <v>65</v>
      </c>
      <c r="Y50" s="14">
        <v>23</v>
      </c>
      <c r="Z50" s="14">
        <v>33</v>
      </c>
      <c r="AA50" s="14">
        <v>85</v>
      </c>
      <c r="AB50" s="14">
        <v>81</v>
      </c>
      <c r="AC50" s="14">
        <v>82</v>
      </c>
      <c r="AD50" s="14">
        <v>70</v>
      </c>
      <c r="AE50" s="15">
        <f t="shared" si="0"/>
        <v>81.5</v>
      </c>
      <c r="AF50" s="15">
        <f t="shared" si="1"/>
        <v>50.5</v>
      </c>
      <c r="AG50" s="16">
        <f t="shared" si="4"/>
        <v>56.5742574257426</v>
      </c>
      <c r="AH50" s="15">
        <v>87.5</v>
      </c>
      <c r="AI50" s="15">
        <v>0</v>
      </c>
      <c r="AJ50" s="15">
        <v>0</v>
      </c>
      <c r="AK50" s="16">
        <f t="shared" si="3"/>
        <v>60.2769801980198</v>
      </c>
      <c r="AL50" s="17" t="str">
        <f>VLOOKUP(D50,[1]sheet1!$B$2:$C$416,2,0)</f>
        <v>1.782</v>
      </c>
      <c r="AM50" s="15"/>
    </row>
    <row r="51" spans="1:39">
      <c r="A51" s="12">
        <v>48</v>
      </c>
      <c r="B51" s="12" t="s">
        <v>164</v>
      </c>
      <c r="C51" s="13" t="s">
        <v>254</v>
      </c>
      <c r="D51" s="12" t="s">
        <v>255</v>
      </c>
      <c r="E51" s="14">
        <v>90</v>
      </c>
      <c r="F51" s="14">
        <v>85</v>
      </c>
      <c r="G51" s="14">
        <v>85</v>
      </c>
      <c r="H51" s="14">
        <v>80</v>
      </c>
      <c r="I51" s="14">
        <v>95</v>
      </c>
      <c r="J51" s="14">
        <v>88</v>
      </c>
      <c r="K51" s="14"/>
      <c r="L51" s="14">
        <v>74</v>
      </c>
      <c r="M51" s="14"/>
      <c r="N51" s="14"/>
      <c r="O51" s="14"/>
      <c r="P51" s="14"/>
      <c r="Q51" s="14">
        <v>93</v>
      </c>
      <c r="R51" s="14">
        <v>73</v>
      </c>
      <c r="S51" s="14">
        <v>85</v>
      </c>
      <c r="T51" s="14">
        <v>69</v>
      </c>
      <c r="U51" s="14">
        <v>76</v>
      </c>
      <c r="V51" s="14">
        <v>67</v>
      </c>
      <c r="W51" s="14">
        <v>68</v>
      </c>
      <c r="X51" s="14">
        <v>65</v>
      </c>
      <c r="Y51" s="14">
        <v>70</v>
      </c>
      <c r="Z51" s="14"/>
      <c r="AA51" s="14">
        <v>85</v>
      </c>
      <c r="AB51" s="14">
        <v>88</v>
      </c>
      <c r="AC51" s="14">
        <v>87</v>
      </c>
      <c r="AD51" s="14">
        <v>81</v>
      </c>
      <c r="AE51" s="15">
        <f t="shared" si="0"/>
        <v>87.5</v>
      </c>
      <c r="AF51" s="15">
        <f t="shared" si="1"/>
        <v>50.5</v>
      </c>
      <c r="AG51" s="16">
        <f t="shared" si="4"/>
        <v>54.5742574257426</v>
      </c>
      <c r="AH51" s="15">
        <v>76</v>
      </c>
      <c r="AI51" s="15">
        <v>0</v>
      </c>
      <c r="AJ51" s="15">
        <v>0</v>
      </c>
      <c r="AK51" s="16">
        <f t="shared" si="3"/>
        <v>59.5019801980198</v>
      </c>
      <c r="AL51" s="17" t="str">
        <f>VLOOKUP(D51,[1]sheet1!$B$2:$C$416,2,0)</f>
        <v>2.799</v>
      </c>
      <c r="AM51" s="15"/>
    </row>
    <row r="52" spans="1:39">
      <c r="A52" s="12">
        <v>49</v>
      </c>
      <c r="B52" s="12" t="s">
        <v>156</v>
      </c>
      <c r="C52" s="13" t="s">
        <v>256</v>
      </c>
      <c r="D52" s="12" t="s">
        <v>257</v>
      </c>
      <c r="E52" s="14">
        <v>72</v>
      </c>
      <c r="F52" s="14">
        <v>60</v>
      </c>
      <c r="G52" s="14">
        <v>65</v>
      </c>
      <c r="H52" s="14">
        <v>74</v>
      </c>
      <c r="I52" s="14">
        <v>69</v>
      </c>
      <c r="J52" s="14">
        <v>87</v>
      </c>
      <c r="K52" s="14">
        <v>42</v>
      </c>
      <c r="L52" s="14">
        <v>65</v>
      </c>
      <c r="M52" s="14">
        <v>70</v>
      </c>
      <c r="N52" s="14">
        <v>38</v>
      </c>
      <c r="O52" s="14">
        <v>91</v>
      </c>
      <c r="P52" s="14">
        <v>61</v>
      </c>
      <c r="Q52" s="14">
        <v>77</v>
      </c>
      <c r="R52" s="14">
        <v>75</v>
      </c>
      <c r="S52" s="14">
        <v>85</v>
      </c>
      <c r="T52" s="14">
        <v>20</v>
      </c>
      <c r="U52" s="14">
        <v>25</v>
      </c>
      <c r="V52" s="14">
        <v>16</v>
      </c>
      <c r="W52" s="14">
        <v>61</v>
      </c>
      <c r="X52" s="14">
        <v>75</v>
      </c>
      <c r="Y52" s="14">
        <v>25</v>
      </c>
      <c r="Z52" s="14">
        <v>61</v>
      </c>
      <c r="AA52" s="14">
        <v>65</v>
      </c>
      <c r="AB52" s="14">
        <v>88</v>
      </c>
      <c r="AC52" s="14">
        <v>89</v>
      </c>
      <c r="AD52" s="14">
        <v>60</v>
      </c>
      <c r="AE52" s="15">
        <f t="shared" si="0"/>
        <v>88.5</v>
      </c>
      <c r="AF52" s="15">
        <f t="shared" si="1"/>
        <v>50.5</v>
      </c>
      <c r="AG52" s="16">
        <f t="shared" si="4"/>
        <v>54.3366336633663</v>
      </c>
      <c r="AH52" s="15">
        <v>65.5</v>
      </c>
      <c r="AI52" s="15">
        <v>0</v>
      </c>
      <c r="AJ52" s="15">
        <v>0</v>
      </c>
      <c r="AK52" s="16">
        <f t="shared" si="3"/>
        <v>59.0106435643564</v>
      </c>
      <c r="AL52" s="17" t="str">
        <f>VLOOKUP(D52,[1]sheet1!$B$2:$C$416,2,0)</f>
        <v>1.367</v>
      </c>
      <c r="AM52" s="15"/>
    </row>
    <row r="53" spans="1:39">
      <c r="A53" s="12">
        <v>50</v>
      </c>
      <c r="B53" s="12" t="s">
        <v>156</v>
      </c>
      <c r="C53" s="13" t="s">
        <v>258</v>
      </c>
      <c r="D53" s="12" t="s">
        <v>259</v>
      </c>
      <c r="E53" s="14">
        <v>76</v>
      </c>
      <c r="F53" s="14">
        <v>68</v>
      </c>
      <c r="G53" s="14">
        <v>85</v>
      </c>
      <c r="H53" s="14">
        <v>86</v>
      </c>
      <c r="I53" s="14">
        <v>85</v>
      </c>
      <c r="J53" s="14">
        <v>77</v>
      </c>
      <c r="K53" s="14">
        <v>69</v>
      </c>
      <c r="L53" s="14">
        <v>68</v>
      </c>
      <c r="M53" s="14"/>
      <c r="N53" s="14"/>
      <c r="O53" s="14"/>
      <c r="P53" s="14">
        <v>73</v>
      </c>
      <c r="Q53" s="14">
        <v>89</v>
      </c>
      <c r="R53" s="14">
        <v>85</v>
      </c>
      <c r="S53" s="14">
        <v>85</v>
      </c>
      <c r="T53" s="14">
        <v>18</v>
      </c>
      <c r="U53" s="14">
        <v>20</v>
      </c>
      <c r="V53" s="14">
        <v>15</v>
      </c>
      <c r="W53" s="14"/>
      <c r="X53" s="14">
        <v>65</v>
      </c>
      <c r="Y53" s="14">
        <v>61</v>
      </c>
      <c r="Z53" s="14">
        <v>70</v>
      </c>
      <c r="AA53" s="14">
        <v>85</v>
      </c>
      <c r="AB53" s="14">
        <v>91</v>
      </c>
      <c r="AC53" s="14">
        <v>86</v>
      </c>
      <c r="AD53" s="14">
        <v>69</v>
      </c>
      <c r="AE53" s="15">
        <f t="shared" si="0"/>
        <v>88.5</v>
      </c>
      <c r="AF53" s="15">
        <f t="shared" si="1"/>
        <v>50.5</v>
      </c>
      <c r="AG53" s="16">
        <f t="shared" si="4"/>
        <v>53.1683168316832</v>
      </c>
      <c r="AH53" s="15">
        <v>74</v>
      </c>
      <c r="AI53" s="15">
        <v>0</v>
      </c>
      <c r="AJ53" s="15">
        <v>0</v>
      </c>
      <c r="AK53" s="16">
        <f t="shared" si="3"/>
        <v>58.6178217821782</v>
      </c>
      <c r="AL53" s="17" t="str">
        <f>VLOOKUP(D53,[1]sheet1!$B$2:$C$416,2,0)</f>
        <v>2.135</v>
      </c>
      <c r="AM53" s="15"/>
    </row>
    <row r="54" spans="1:39">
      <c r="A54" s="12">
        <v>51</v>
      </c>
      <c r="B54" s="12" t="s">
        <v>156</v>
      </c>
      <c r="C54" s="13" t="s">
        <v>260</v>
      </c>
      <c r="D54" s="12" t="s">
        <v>261</v>
      </c>
      <c r="E54" s="14">
        <v>75</v>
      </c>
      <c r="F54" s="14">
        <v>72</v>
      </c>
      <c r="G54" s="14">
        <v>65</v>
      </c>
      <c r="H54" s="14">
        <v>76</v>
      </c>
      <c r="I54" s="14">
        <v>70</v>
      </c>
      <c r="J54" s="14">
        <v>72</v>
      </c>
      <c r="K54" s="14">
        <v>49</v>
      </c>
      <c r="L54" s="14">
        <v>54</v>
      </c>
      <c r="M54" s="14">
        <v>72</v>
      </c>
      <c r="N54" s="14">
        <v>45</v>
      </c>
      <c r="O54" s="14">
        <v>91</v>
      </c>
      <c r="P54" s="14">
        <v>54</v>
      </c>
      <c r="Q54" s="14">
        <v>79</v>
      </c>
      <c r="R54" s="14">
        <v>72</v>
      </c>
      <c r="S54" s="14">
        <v>85</v>
      </c>
      <c r="T54" s="14">
        <v>15</v>
      </c>
      <c r="U54" s="14">
        <v>65</v>
      </c>
      <c r="V54" s="14">
        <v>8</v>
      </c>
      <c r="W54" s="14">
        <v>61</v>
      </c>
      <c r="X54" s="14">
        <v>65</v>
      </c>
      <c r="Y54" s="14">
        <v>15</v>
      </c>
      <c r="Z54" s="14">
        <v>61</v>
      </c>
      <c r="AA54" s="14">
        <v>85</v>
      </c>
      <c r="AB54" s="14">
        <v>87</v>
      </c>
      <c r="AC54" s="14">
        <v>85</v>
      </c>
      <c r="AD54" s="14">
        <v>33</v>
      </c>
      <c r="AE54" s="15">
        <f t="shared" si="0"/>
        <v>86</v>
      </c>
      <c r="AF54" s="15">
        <f t="shared" si="1"/>
        <v>50.5</v>
      </c>
      <c r="AG54" s="16">
        <f t="shared" si="4"/>
        <v>53.4356435643564</v>
      </c>
      <c r="AH54" s="15">
        <v>64</v>
      </c>
      <c r="AI54" s="15">
        <v>15</v>
      </c>
      <c r="AJ54" s="15">
        <v>0</v>
      </c>
      <c r="AK54" s="16">
        <f t="shared" si="3"/>
        <v>58.5549504950495</v>
      </c>
      <c r="AL54" s="17" t="str">
        <f>VLOOKUP(D54,[1]sheet1!$B$2:$C$416,2,0)</f>
        <v>1.281</v>
      </c>
      <c r="AM54" s="15"/>
    </row>
    <row r="55" spans="1:39">
      <c r="A55" s="12">
        <v>52</v>
      </c>
      <c r="B55" s="12" t="s">
        <v>164</v>
      </c>
      <c r="C55" s="13" t="s">
        <v>262</v>
      </c>
      <c r="D55" s="12" t="s">
        <v>263</v>
      </c>
      <c r="E55" s="14">
        <v>77</v>
      </c>
      <c r="F55" s="14">
        <v>43</v>
      </c>
      <c r="G55" s="14">
        <v>85</v>
      </c>
      <c r="H55" s="14">
        <v>91</v>
      </c>
      <c r="I55" s="14">
        <v>89</v>
      </c>
      <c r="J55" s="14">
        <v>87</v>
      </c>
      <c r="K55" s="14">
        <v>68</v>
      </c>
      <c r="L55" s="14">
        <v>42</v>
      </c>
      <c r="M55" s="14">
        <v>73</v>
      </c>
      <c r="N55" s="14">
        <v>68</v>
      </c>
      <c r="O55" s="14">
        <v>89</v>
      </c>
      <c r="P55" s="14">
        <v>60</v>
      </c>
      <c r="Q55" s="14">
        <v>89</v>
      </c>
      <c r="R55" s="14">
        <v>75</v>
      </c>
      <c r="S55" s="14">
        <v>85</v>
      </c>
      <c r="T55" s="14">
        <v>15</v>
      </c>
      <c r="U55" s="14">
        <v>39</v>
      </c>
      <c r="V55" s="14">
        <v>19</v>
      </c>
      <c r="W55" s="14">
        <v>60</v>
      </c>
      <c r="X55" s="14">
        <v>75</v>
      </c>
      <c r="Y55" s="14">
        <v>33</v>
      </c>
      <c r="Z55" s="14">
        <v>30</v>
      </c>
      <c r="AA55" s="14">
        <v>85</v>
      </c>
      <c r="AB55" s="14">
        <v>76</v>
      </c>
      <c r="AC55" s="14">
        <v>81</v>
      </c>
      <c r="AD55" s="14">
        <v>27</v>
      </c>
      <c r="AE55" s="15">
        <f t="shared" si="0"/>
        <v>78.5</v>
      </c>
      <c r="AF55" s="15">
        <f t="shared" si="1"/>
        <v>50.5</v>
      </c>
      <c r="AG55" s="16">
        <f t="shared" si="4"/>
        <v>56.2772277227723</v>
      </c>
      <c r="AH55" s="15">
        <v>61</v>
      </c>
      <c r="AI55" s="15">
        <v>0</v>
      </c>
      <c r="AJ55" s="15">
        <v>0</v>
      </c>
      <c r="AK55" s="16">
        <f t="shared" si="3"/>
        <v>58.1440594059406</v>
      </c>
      <c r="AL55" s="17" t="str">
        <f>VLOOKUP(D55,[1]sheet1!$B$2:$C$416,2,0)</f>
        <v>1.558</v>
      </c>
      <c r="AM55" s="15"/>
    </row>
    <row r="56" spans="1:39">
      <c r="A56" s="12">
        <v>53</v>
      </c>
      <c r="B56" s="12" t="s">
        <v>164</v>
      </c>
      <c r="C56" s="13" t="s">
        <v>264</v>
      </c>
      <c r="D56" s="12" t="s">
        <v>265</v>
      </c>
      <c r="E56" s="14">
        <v>76</v>
      </c>
      <c r="F56" s="14">
        <v>69</v>
      </c>
      <c r="G56" s="14">
        <v>85</v>
      </c>
      <c r="H56" s="14">
        <v>84</v>
      </c>
      <c r="I56" s="14">
        <v>90</v>
      </c>
      <c r="J56" s="14">
        <v>88</v>
      </c>
      <c r="K56" s="14">
        <v>46</v>
      </c>
      <c r="L56" s="14">
        <v>54</v>
      </c>
      <c r="M56" s="14">
        <v>84</v>
      </c>
      <c r="N56" s="14">
        <v>51</v>
      </c>
      <c r="O56" s="14">
        <v>90</v>
      </c>
      <c r="P56" s="14">
        <v>51</v>
      </c>
      <c r="Q56" s="14">
        <v>74</v>
      </c>
      <c r="R56" s="14">
        <v>72</v>
      </c>
      <c r="S56" s="14">
        <v>85</v>
      </c>
      <c r="T56" s="14">
        <v>13</v>
      </c>
      <c r="U56" s="14">
        <v>11</v>
      </c>
      <c r="V56" s="14">
        <v>16</v>
      </c>
      <c r="W56" s="14">
        <v>45</v>
      </c>
      <c r="X56" s="14">
        <v>50</v>
      </c>
      <c r="Y56" s="14">
        <v>33</v>
      </c>
      <c r="Z56" s="14">
        <v>25</v>
      </c>
      <c r="AA56" s="14">
        <v>85</v>
      </c>
      <c r="AB56" s="14">
        <v>85</v>
      </c>
      <c r="AC56" s="14">
        <v>80</v>
      </c>
      <c r="AD56" s="14">
        <v>44</v>
      </c>
      <c r="AE56" s="15">
        <f t="shared" si="0"/>
        <v>82.5</v>
      </c>
      <c r="AF56" s="15">
        <f t="shared" si="1"/>
        <v>50.5</v>
      </c>
      <c r="AG56" s="16">
        <f t="shared" si="4"/>
        <v>51.4158415841584</v>
      </c>
      <c r="AH56" s="15">
        <v>64</v>
      </c>
      <c r="AI56" s="15">
        <v>0</v>
      </c>
      <c r="AJ56" s="15">
        <v>0</v>
      </c>
      <c r="AK56" s="16">
        <f t="shared" si="3"/>
        <v>55.6910891089109</v>
      </c>
      <c r="AL56" s="17" t="str">
        <f>VLOOKUP(D56,[1]sheet1!$B$2:$C$416,2,0)</f>
        <v>1.211</v>
      </c>
      <c r="AM56" s="15"/>
    </row>
    <row r="57" spans="1:39">
      <c r="A57" s="12">
        <v>54</v>
      </c>
      <c r="B57" s="12" t="s">
        <v>156</v>
      </c>
      <c r="C57" s="13" t="s">
        <v>266</v>
      </c>
      <c r="D57" s="12" t="s">
        <v>267</v>
      </c>
      <c r="E57" s="14">
        <v>69</v>
      </c>
      <c r="F57" s="14">
        <v>65</v>
      </c>
      <c r="G57" s="14">
        <v>65</v>
      </c>
      <c r="H57" s="14">
        <v>78</v>
      </c>
      <c r="I57" s="14">
        <v>69</v>
      </c>
      <c r="J57" s="14">
        <v>85</v>
      </c>
      <c r="K57" s="14">
        <v>54</v>
      </c>
      <c r="L57" s="14">
        <v>52</v>
      </c>
      <c r="M57" s="14">
        <v>62</v>
      </c>
      <c r="N57" s="14">
        <v>27</v>
      </c>
      <c r="O57" s="14">
        <v>90</v>
      </c>
      <c r="P57" s="14">
        <v>53</v>
      </c>
      <c r="Q57" s="14">
        <v>82</v>
      </c>
      <c r="R57" s="14">
        <v>79</v>
      </c>
      <c r="S57" s="14">
        <v>85</v>
      </c>
      <c r="T57" s="14">
        <v>24</v>
      </c>
      <c r="U57" s="14">
        <v>14</v>
      </c>
      <c r="V57" s="14">
        <v>15</v>
      </c>
      <c r="W57" s="14">
        <v>52</v>
      </c>
      <c r="X57" s="14">
        <v>50</v>
      </c>
      <c r="Y57" s="14">
        <v>20</v>
      </c>
      <c r="Z57" s="14">
        <v>36</v>
      </c>
      <c r="AA57" s="14">
        <v>75</v>
      </c>
      <c r="AB57" s="14">
        <v>82</v>
      </c>
      <c r="AC57" s="14">
        <v>84</v>
      </c>
      <c r="AD57" s="14">
        <v>75</v>
      </c>
      <c r="AE57" s="15">
        <f t="shared" si="0"/>
        <v>83</v>
      </c>
      <c r="AF57" s="15">
        <f t="shared" si="1"/>
        <v>50.5</v>
      </c>
      <c r="AG57" s="16">
        <f t="shared" si="4"/>
        <v>50.8415841584158</v>
      </c>
      <c r="AH57" s="15">
        <v>65</v>
      </c>
      <c r="AI57" s="15">
        <v>0</v>
      </c>
      <c r="AJ57" s="15">
        <v>0</v>
      </c>
      <c r="AK57" s="16">
        <f t="shared" si="3"/>
        <v>55.4391089108911</v>
      </c>
      <c r="AL57" s="17" t="str">
        <f>VLOOKUP(D57,[1]sheet1!$B$2:$C$416,2,0)</f>
        <v>1.092</v>
      </c>
      <c r="AM57" s="15"/>
    </row>
    <row r="58" spans="1:39">
      <c r="A58" s="12">
        <v>55</v>
      </c>
      <c r="B58" s="12" t="s">
        <v>164</v>
      </c>
      <c r="C58" s="13" t="s">
        <v>268</v>
      </c>
      <c r="D58" s="12" t="s">
        <v>269</v>
      </c>
      <c r="E58" s="14">
        <v>77</v>
      </c>
      <c r="F58" s="14">
        <v>76</v>
      </c>
      <c r="G58" s="14">
        <v>85</v>
      </c>
      <c r="H58" s="14">
        <v>87</v>
      </c>
      <c r="I58" s="14">
        <v>90</v>
      </c>
      <c r="J58" s="14">
        <v>71</v>
      </c>
      <c r="K58" s="14">
        <v>40</v>
      </c>
      <c r="L58" s="14">
        <v>67</v>
      </c>
      <c r="M58" s="14">
        <v>71</v>
      </c>
      <c r="N58" s="14">
        <v>66</v>
      </c>
      <c r="O58" s="14">
        <v>91</v>
      </c>
      <c r="P58" s="14">
        <v>51</v>
      </c>
      <c r="Q58" s="14">
        <v>76</v>
      </c>
      <c r="R58" s="14">
        <v>78</v>
      </c>
      <c r="S58" s="14">
        <v>0</v>
      </c>
      <c r="T58" s="14">
        <v>10</v>
      </c>
      <c r="U58" s="14">
        <v>17</v>
      </c>
      <c r="V58" s="14">
        <v>6</v>
      </c>
      <c r="W58" s="14">
        <v>39</v>
      </c>
      <c r="X58" s="14">
        <v>50</v>
      </c>
      <c r="Y58" s="14">
        <v>23</v>
      </c>
      <c r="Z58" s="14">
        <v>26</v>
      </c>
      <c r="AA58" s="14">
        <v>85</v>
      </c>
      <c r="AB58" s="14">
        <v>85</v>
      </c>
      <c r="AC58" s="14">
        <v>87</v>
      </c>
      <c r="AD58" s="14">
        <v>67</v>
      </c>
      <c r="AE58" s="15">
        <f t="shared" si="0"/>
        <v>86</v>
      </c>
      <c r="AF58" s="15">
        <f t="shared" si="1"/>
        <v>50.5</v>
      </c>
      <c r="AG58" s="16">
        <f t="shared" si="4"/>
        <v>49.3069306930693</v>
      </c>
      <c r="AH58" s="15">
        <v>69</v>
      </c>
      <c r="AI58" s="15">
        <v>3</v>
      </c>
      <c r="AJ58" s="15">
        <v>0</v>
      </c>
      <c r="AK58" s="16">
        <f t="shared" si="3"/>
        <v>55.3148514851485</v>
      </c>
      <c r="AL58" s="17" t="str">
        <f>VLOOKUP(D58,[1]sheet1!$B$2:$C$416,2,0)</f>
        <v>1.587</v>
      </c>
      <c r="AM58" s="15"/>
    </row>
    <row r="59" spans="1:39">
      <c r="A59" s="12">
        <v>56</v>
      </c>
      <c r="B59" s="12" t="s">
        <v>164</v>
      </c>
      <c r="C59" s="13" t="s">
        <v>270</v>
      </c>
      <c r="D59" s="12" t="s">
        <v>271</v>
      </c>
      <c r="E59" s="14">
        <v>78</v>
      </c>
      <c r="F59" s="14">
        <v>65</v>
      </c>
      <c r="G59" s="14">
        <v>85</v>
      </c>
      <c r="H59" s="14">
        <v>85</v>
      </c>
      <c r="I59" s="14">
        <v>87</v>
      </c>
      <c r="J59" s="14">
        <v>84</v>
      </c>
      <c r="K59" s="14">
        <v>42</v>
      </c>
      <c r="L59" s="14"/>
      <c r="M59" s="14">
        <v>72</v>
      </c>
      <c r="N59" s="14">
        <v>39</v>
      </c>
      <c r="O59" s="14">
        <v>81</v>
      </c>
      <c r="P59" s="14">
        <v>60</v>
      </c>
      <c r="Q59" s="14">
        <v>71</v>
      </c>
      <c r="R59" s="14">
        <v>73</v>
      </c>
      <c r="S59" s="14">
        <v>85</v>
      </c>
      <c r="T59" s="14">
        <v>9</v>
      </c>
      <c r="U59" s="14">
        <v>22</v>
      </c>
      <c r="V59" s="14">
        <v>8</v>
      </c>
      <c r="W59" s="14">
        <v>25</v>
      </c>
      <c r="X59" s="14">
        <v>65</v>
      </c>
      <c r="Y59" s="14">
        <v>27</v>
      </c>
      <c r="Z59" s="14">
        <v>34</v>
      </c>
      <c r="AA59" s="14">
        <v>85</v>
      </c>
      <c r="AB59" s="14">
        <v>85</v>
      </c>
      <c r="AC59" s="14">
        <v>83</v>
      </c>
      <c r="AD59" s="14">
        <v>61</v>
      </c>
      <c r="AE59" s="15">
        <f t="shared" si="0"/>
        <v>84</v>
      </c>
      <c r="AF59" s="15">
        <f t="shared" si="1"/>
        <v>50.5</v>
      </c>
      <c r="AG59" s="16">
        <f t="shared" si="4"/>
        <v>46.1485148514851</v>
      </c>
      <c r="AH59" s="15">
        <v>68.5</v>
      </c>
      <c r="AI59" s="15">
        <v>7</v>
      </c>
      <c r="AJ59" s="15">
        <v>0.4</v>
      </c>
      <c r="AK59" s="16">
        <f t="shared" si="3"/>
        <v>53.2789603960396</v>
      </c>
      <c r="AL59" s="17" t="str">
        <f>VLOOKUP(D59,[1]sheet1!$B$2:$C$416,2,0)</f>
        <v>1.501</v>
      </c>
      <c r="AM59" s="15"/>
    </row>
    <row r="60" spans="1:39">
      <c r="A60" s="12">
        <v>57</v>
      </c>
      <c r="B60" s="12" t="s">
        <v>164</v>
      </c>
      <c r="C60" s="13" t="s">
        <v>272</v>
      </c>
      <c r="D60" s="12" t="s">
        <v>273</v>
      </c>
      <c r="E60" s="14">
        <v>70</v>
      </c>
      <c r="F60" s="14">
        <v>70</v>
      </c>
      <c r="G60" s="14">
        <v>65</v>
      </c>
      <c r="H60" s="14">
        <v>80</v>
      </c>
      <c r="I60" s="14">
        <v>84</v>
      </c>
      <c r="J60" s="14">
        <v>66</v>
      </c>
      <c r="K60" s="14">
        <v>44</v>
      </c>
      <c r="L60" s="14">
        <v>57</v>
      </c>
      <c r="M60" s="14">
        <v>72</v>
      </c>
      <c r="N60" s="14">
        <v>22</v>
      </c>
      <c r="O60" s="14">
        <v>94</v>
      </c>
      <c r="P60" s="14">
        <v>49</v>
      </c>
      <c r="Q60" s="14">
        <v>75</v>
      </c>
      <c r="R60" s="14">
        <v>73</v>
      </c>
      <c r="S60" s="14">
        <v>85</v>
      </c>
      <c r="T60" s="14">
        <v>20</v>
      </c>
      <c r="U60" s="14">
        <v>4</v>
      </c>
      <c r="V60" s="14">
        <v>8</v>
      </c>
      <c r="W60" s="14">
        <v>55</v>
      </c>
      <c r="X60" s="14">
        <v>50</v>
      </c>
      <c r="Y60" s="14">
        <v>14</v>
      </c>
      <c r="Z60" s="14">
        <v>0</v>
      </c>
      <c r="AA60" s="14">
        <v>75</v>
      </c>
      <c r="AB60" s="14">
        <v>79</v>
      </c>
      <c r="AC60" s="14">
        <v>68</v>
      </c>
      <c r="AD60" s="14">
        <v>36</v>
      </c>
      <c r="AE60" s="15">
        <f t="shared" si="0"/>
        <v>73.5</v>
      </c>
      <c r="AF60" s="15">
        <f t="shared" si="1"/>
        <v>50.5</v>
      </c>
      <c r="AG60" s="16">
        <f t="shared" si="4"/>
        <v>44.8316831683168</v>
      </c>
      <c r="AH60" s="15">
        <v>33.5</v>
      </c>
      <c r="AI60" s="15">
        <v>0</v>
      </c>
      <c r="AJ60" s="15">
        <v>0</v>
      </c>
      <c r="AK60" s="16">
        <f t="shared" si="3"/>
        <v>47.7571782178218</v>
      </c>
      <c r="AL60" s="17" t="str">
        <f>VLOOKUP(D60,[1]sheet1!$B$2:$C$416,2,0)</f>
        <v>0.994</v>
      </c>
      <c r="AM60" s="15"/>
    </row>
  </sheetData>
  <autoFilter xmlns:etc="http://www.wps.cn/officeDocument/2017/etCustomData" ref="A1:AM60" etc:filterBottomFollowUsedRange="0">
    <extLst/>
  </autoFilter>
  <sortState ref="B4:AL61">
    <sortCondition ref="AK4:AK61" descending="1"/>
  </sortState>
  <mergeCells count="10">
    <mergeCell ref="AE1:AE3"/>
    <mergeCell ref="AF1:AF3"/>
    <mergeCell ref="AG1:AG3"/>
    <mergeCell ref="AH1:AH3"/>
    <mergeCell ref="AI1:AI3"/>
    <mergeCell ref="AJ1:AJ3"/>
    <mergeCell ref="AK1:AK3"/>
    <mergeCell ref="AL1:AL3"/>
    <mergeCell ref="AM1:AM3"/>
    <mergeCell ref="A1:D2"/>
  </mergeCells>
  <conditionalFormatting sqref="AE4:AE60">
    <cfRule type="cellIs" dxfId="0" priority="6" operator="lessThan">
      <formula>85</formula>
    </cfRule>
  </conditionalFormatting>
  <conditionalFormatting sqref="AH4:AH17">
    <cfRule type="cellIs" dxfId="2" priority="2" operator="lessThan">
      <formula>65</formula>
    </cfRule>
  </conditionalFormatting>
  <conditionalFormatting sqref="AH4:AH60">
    <cfRule type="cellIs" dxfId="3" priority="1" operator="lessThan">
      <formula>60</formula>
    </cfRule>
  </conditionalFormatting>
  <conditionalFormatting sqref="E4:AE6">
    <cfRule type="cellIs" dxfId="1" priority="5" operator="lessThan">
      <formula>70</formula>
    </cfRule>
  </conditionalFormatting>
  <conditionalFormatting sqref="E4:AD17">
    <cfRule type="cellIs" dxfId="2" priority="4" operator="lessThan">
      <formula>65</formula>
    </cfRule>
  </conditionalFormatting>
  <conditionalFormatting sqref="E4:AD60">
    <cfRule type="cellIs" dxfId="3" priority="3" operator="lessThan">
      <formula>60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69"/>
  <sheetViews>
    <sheetView zoomScale="85" zoomScaleNormal="85" workbookViewId="0">
      <pane xSplit="4" ySplit="3" topLeftCell="E4" activePane="bottomRight" state="frozen"/>
      <selection/>
      <selection pane="topRight"/>
      <selection pane="bottomLeft"/>
      <selection pane="bottomRight" activeCell="A7" sqref="$A7:$XFD7"/>
    </sheetView>
  </sheetViews>
  <sheetFormatPr defaultColWidth="9" defaultRowHeight="14"/>
  <cols>
    <col min="1" max="1" width="9" style="1" customWidth="1"/>
    <col min="2" max="2" width="13.5" style="1" customWidth="1"/>
    <col min="3" max="3" width="13" style="1" customWidth="1"/>
    <col min="4" max="4" width="9" style="1" customWidth="1"/>
    <col min="5" max="5" width="18" style="1" customWidth="1"/>
    <col min="6" max="6" width="14" style="1" customWidth="1"/>
    <col min="7" max="7" width="9" style="1" customWidth="1"/>
    <col min="8" max="8" width="18" style="1" customWidth="1"/>
    <col min="9" max="12" width="9" style="1" customWidth="1"/>
    <col min="13" max="13" width="16" style="1" customWidth="1"/>
    <col min="14" max="14" width="17" style="1" customWidth="1"/>
    <col min="15" max="15" width="16" style="1" customWidth="1"/>
    <col min="16" max="16" width="9" style="1" customWidth="1"/>
    <col min="17" max="17" width="13" style="1" customWidth="1"/>
    <col min="18" max="18" width="16" style="1" customWidth="1"/>
    <col min="19" max="19" width="13" style="1" customWidth="1"/>
    <col min="20" max="20" width="15" style="1" customWidth="1"/>
    <col min="21" max="21" width="13" style="1" customWidth="1"/>
    <col min="22" max="22" width="17" style="1" customWidth="1"/>
    <col min="23" max="23" width="18" style="1" customWidth="1"/>
    <col min="24" max="24" width="16" style="1" customWidth="1"/>
    <col min="25" max="25" width="13" style="1" customWidth="1"/>
    <col min="26" max="26" width="9" style="1" customWidth="1"/>
    <col min="27" max="27" width="16" style="1" customWidth="1"/>
    <col min="28" max="28" width="9" style="1" customWidth="1"/>
    <col min="29" max="29" width="18" style="1" customWidth="1"/>
    <col min="30" max="30" width="13" style="1" customWidth="1"/>
    <col min="31" max="31" width="9" style="1" customWidth="1"/>
    <col min="32" max="32" width="12.8" style="1" customWidth="1"/>
    <col min="33" max="35" width="9" style="1" customWidth="1"/>
    <col min="36" max="36" width="12.8" style="1" customWidth="1"/>
    <col min="37" max="37" width="9" style="1" customWidth="1"/>
    <col min="38" max="38" width="10" style="1" customWidth="1"/>
    <col min="39" max="16384" width="9" style="1" customWidth="1"/>
  </cols>
  <sheetData>
    <row r="1" ht="48.15" customHeight="1" spans="1:39">
      <c r="A1" s="2" t="s">
        <v>0</v>
      </c>
      <c r="B1" s="3"/>
      <c r="C1" s="3"/>
      <c r="D1" s="4"/>
      <c r="E1" s="5" t="s">
        <v>1</v>
      </c>
      <c r="F1" s="5" t="s">
        <v>2</v>
      </c>
      <c r="G1" s="5" t="s">
        <v>3</v>
      </c>
      <c r="H1" s="5" t="s">
        <v>9</v>
      </c>
      <c r="I1" s="5" t="s">
        <v>274</v>
      </c>
      <c r="J1" s="5" t="s">
        <v>4</v>
      </c>
      <c r="K1" s="5" t="s">
        <v>5</v>
      </c>
      <c r="L1" s="5" t="s">
        <v>6</v>
      </c>
      <c r="M1" s="5" t="s">
        <v>10</v>
      </c>
      <c r="N1" s="5" t="s">
        <v>8</v>
      </c>
      <c r="O1" s="5" t="s">
        <v>11</v>
      </c>
      <c r="P1" s="5" t="s">
        <v>275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23</v>
      </c>
      <c r="X1" s="5" t="s">
        <v>21</v>
      </c>
      <c r="Y1" s="5" t="s">
        <v>22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</row>
    <row r="2" ht="13" customHeight="1" spans="1:39">
      <c r="A2" s="6"/>
      <c r="B2" s="7"/>
      <c r="C2" s="7"/>
      <c r="D2" s="8"/>
      <c r="E2" s="9">
        <v>2</v>
      </c>
      <c r="F2" s="9">
        <v>1</v>
      </c>
      <c r="G2" s="9">
        <v>2</v>
      </c>
      <c r="H2" s="9">
        <v>1</v>
      </c>
      <c r="I2" s="9">
        <v>2</v>
      </c>
      <c r="J2" s="9">
        <v>1</v>
      </c>
      <c r="K2" s="9">
        <v>1</v>
      </c>
      <c r="L2" s="9">
        <v>1</v>
      </c>
      <c r="M2" s="9">
        <v>4</v>
      </c>
      <c r="N2" s="9">
        <v>4</v>
      </c>
      <c r="O2" s="9">
        <v>3</v>
      </c>
      <c r="P2" s="9">
        <v>1</v>
      </c>
      <c r="Q2" s="9">
        <v>1</v>
      </c>
      <c r="R2" s="9">
        <v>3</v>
      </c>
      <c r="S2" s="9">
        <v>2</v>
      </c>
      <c r="T2" s="9">
        <v>3</v>
      </c>
      <c r="U2" s="9">
        <v>2</v>
      </c>
      <c r="V2" s="9">
        <v>4</v>
      </c>
      <c r="W2" s="9">
        <v>3</v>
      </c>
      <c r="X2" s="9">
        <v>2</v>
      </c>
      <c r="Y2" s="9">
        <v>3</v>
      </c>
      <c r="Z2" s="9">
        <v>1</v>
      </c>
      <c r="AA2" s="9">
        <v>0</v>
      </c>
      <c r="AB2" s="9">
        <v>0</v>
      </c>
      <c r="AC2" s="9">
        <v>2</v>
      </c>
      <c r="AD2" s="10"/>
      <c r="AE2" s="10"/>
      <c r="AF2" s="10"/>
      <c r="AG2" s="10"/>
      <c r="AH2" s="10"/>
      <c r="AI2" s="10"/>
      <c r="AJ2" s="10"/>
      <c r="AK2" s="10"/>
      <c r="AL2" s="10"/>
    </row>
    <row r="3" ht="13" customHeight="1" spans="1:39">
      <c r="A3" s="9" t="s">
        <v>37</v>
      </c>
      <c r="B3" s="9" t="s">
        <v>38</v>
      </c>
      <c r="C3" s="9" t="s">
        <v>39</v>
      </c>
      <c r="D3" s="9" t="s">
        <v>40</v>
      </c>
      <c r="E3" s="5" t="s">
        <v>41</v>
      </c>
      <c r="F3" s="5" t="s">
        <v>41</v>
      </c>
      <c r="G3" s="5" t="s">
        <v>41</v>
      </c>
      <c r="H3" s="5" t="s">
        <v>41</v>
      </c>
      <c r="I3" s="5" t="s">
        <v>41</v>
      </c>
      <c r="J3" s="5" t="s">
        <v>41</v>
      </c>
      <c r="K3" s="5" t="s">
        <v>41</v>
      </c>
      <c r="L3" s="5" t="s">
        <v>41</v>
      </c>
      <c r="M3" s="5" t="s">
        <v>41</v>
      </c>
      <c r="N3" s="5" t="s">
        <v>41</v>
      </c>
      <c r="O3" s="5" t="s">
        <v>41</v>
      </c>
      <c r="P3" s="5" t="s">
        <v>41</v>
      </c>
      <c r="Q3" s="5" t="s">
        <v>41</v>
      </c>
      <c r="R3" s="5" t="s">
        <v>41</v>
      </c>
      <c r="S3" s="5" t="s">
        <v>41</v>
      </c>
      <c r="T3" s="5" t="s">
        <v>41</v>
      </c>
      <c r="U3" s="5" t="s">
        <v>41</v>
      </c>
      <c r="V3" s="5" t="s">
        <v>41</v>
      </c>
      <c r="W3" s="5" t="s">
        <v>41</v>
      </c>
      <c r="X3" s="5" t="s">
        <v>41</v>
      </c>
      <c r="Y3" s="5" t="s">
        <v>41</v>
      </c>
      <c r="Z3" s="5" t="s">
        <v>41</v>
      </c>
      <c r="AA3" s="5" t="s">
        <v>41</v>
      </c>
      <c r="AB3" s="5" t="s">
        <v>41</v>
      </c>
      <c r="AC3" s="5" t="s">
        <v>41</v>
      </c>
      <c r="AD3" s="11"/>
      <c r="AE3" s="11"/>
      <c r="AF3" s="11"/>
      <c r="AG3" s="11"/>
      <c r="AH3" s="11"/>
      <c r="AI3" s="11"/>
      <c r="AJ3" s="11"/>
      <c r="AK3" s="11"/>
      <c r="AL3" s="11"/>
    </row>
    <row r="4" spans="1:39">
      <c r="A4" s="12">
        <v>1</v>
      </c>
      <c r="B4" s="12" t="s">
        <v>276</v>
      </c>
      <c r="C4" s="13" t="s">
        <v>277</v>
      </c>
      <c r="D4" s="12" t="s">
        <v>278</v>
      </c>
      <c r="E4" s="14">
        <v>86</v>
      </c>
      <c r="F4" s="14">
        <v>81</v>
      </c>
      <c r="G4" s="14">
        <v>85</v>
      </c>
      <c r="H4" s="14">
        <v>90</v>
      </c>
      <c r="I4" s="14">
        <v>92</v>
      </c>
      <c r="J4" s="14">
        <v>82</v>
      </c>
      <c r="K4" s="14">
        <v>95</v>
      </c>
      <c r="L4" s="14">
        <v>83</v>
      </c>
      <c r="M4" s="14">
        <v>83</v>
      </c>
      <c r="N4" s="14">
        <v>83</v>
      </c>
      <c r="O4" s="14">
        <v>90</v>
      </c>
      <c r="P4" s="14">
        <v>90</v>
      </c>
      <c r="Q4" s="14">
        <v>93</v>
      </c>
      <c r="R4" s="14">
        <v>91</v>
      </c>
      <c r="S4" s="14">
        <v>85</v>
      </c>
      <c r="T4" s="14">
        <v>80</v>
      </c>
      <c r="U4" s="14">
        <v>87</v>
      </c>
      <c r="V4" s="14">
        <v>69</v>
      </c>
      <c r="W4" s="14">
        <v>71</v>
      </c>
      <c r="X4" s="14">
        <v>81</v>
      </c>
      <c r="Y4" s="14">
        <v>64</v>
      </c>
      <c r="Z4" s="14">
        <v>85</v>
      </c>
      <c r="AA4" s="14">
        <v>96</v>
      </c>
      <c r="AB4" s="14">
        <v>100</v>
      </c>
      <c r="AC4" s="14">
        <v>84</v>
      </c>
      <c r="AD4" s="15">
        <f t="shared" ref="AD4:AD67" si="0">IF(COUNT(AA4,AB4)=0,"",AVERAGE(AA4,AB4))</f>
        <v>98</v>
      </c>
      <c r="AE4" s="15">
        <f t="shared" ref="AE4:AE67" si="1">SUM($E$2:$AC$2)</f>
        <v>49</v>
      </c>
      <c r="AF4" s="16">
        <f t="shared" ref="AF4:AF61" si="2">IF($AE4=0,"",SUMPRODUCT($E$2:$AC$2,E4:AC4)/$AE4)</f>
        <v>82.1836734693878</v>
      </c>
      <c r="AG4" s="15">
        <v>88</v>
      </c>
      <c r="AH4" s="15">
        <v>37.2</v>
      </c>
      <c r="AI4" s="15">
        <v>4.9</v>
      </c>
      <c r="AJ4" s="16">
        <f t="shared" ref="AJ4:AJ67" si="3">IF(OR(AD4="",AF4=""),"",AD4*0.2+AF4*0.7+IF(AG4="",0,AG4)*0.05+AH4*0.05+IF(AI4="",0,AI4))</f>
        <v>88.2885714285714</v>
      </c>
      <c r="AK4" s="17" t="str">
        <f>VLOOKUP(D4,[1]sheet1!$B$2:$C$416,2,0)</f>
        <v>3.247</v>
      </c>
      <c r="AL4" s="15" t="s">
        <v>189</v>
      </c>
    </row>
    <row r="5" spans="1:39">
      <c r="A5" s="12">
        <v>2</v>
      </c>
      <c r="B5" s="12" t="s">
        <v>279</v>
      </c>
      <c r="C5" s="13" t="s">
        <v>280</v>
      </c>
      <c r="D5" s="12" t="s">
        <v>281</v>
      </c>
      <c r="E5" s="14">
        <v>89</v>
      </c>
      <c r="F5" s="14">
        <v>85</v>
      </c>
      <c r="G5" s="14">
        <v>85</v>
      </c>
      <c r="H5" s="14">
        <v>84</v>
      </c>
      <c r="I5" s="14">
        <v>95</v>
      </c>
      <c r="J5" s="14">
        <v>93</v>
      </c>
      <c r="K5" s="14">
        <v>95</v>
      </c>
      <c r="L5" s="14">
        <v>84</v>
      </c>
      <c r="M5" s="14">
        <v>84</v>
      </c>
      <c r="N5" s="14">
        <v>95</v>
      </c>
      <c r="O5" s="14">
        <v>93</v>
      </c>
      <c r="P5" s="14">
        <v>90</v>
      </c>
      <c r="Q5" s="14">
        <v>96</v>
      </c>
      <c r="R5" s="14">
        <v>97</v>
      </c>
      <c r="S5" s="14">
        <v>85</v>
      </c>
      <c r="T5" s="14">
        <v>96</v>
      </c>
      <c r="U5" s="14">
        <v>98</v>
      </c>
      <c r="V5" s="14">
        <v>87</v>
      </c>
      <c r="W5" s="14">
        <v>78</v>
      </c>
      <c r="X5" s="14">
        <v>92</v>
      </c>
      <c r="Y5" s="14">
        <v>90</v>
      </c>
      <c r="Z5" s="14">
        <v>95</v>
      </c>
      <c r="AA5" s="14">
        <v>93</v>
      </c>
      <c r="AB5" s="14">
        <v>95</v>
      </c>
      <c r="AC5" s="14">
        <v>84</v>
      </c>
      <c r="AD5" s="15">
        <f t="shared" si="0"/>
        <v>94</v>
      </c>
      <c r="AE5" s="15">
        <f t="shared" si="1"/>
        <v>49</v>
      </c>
      <c r="AF5" s="16">
        <f t="shared" si="2"/>
        <v>89.8775510204082</v>
      </c>
      <c r="AG5" s="15">
        <v>80.5</v>
      </c>
      <c r="AH5" s="15">
        <v>12.2</v>
      </c>
      <c r="AI5" s="15">
        <v>1.6</v>
      </c>
      <c r="AJ5" s="16">
        <f t="shared" si="3"/>
        <v>87.9492857142857</v>
      </c>
      <c r="AK5" s="17" t="str">
        <f>VLOOKUP(D5,[1]sheet1!$B$2:$C$416,2,0)</f>
        <v>3.930</v>
      </c>
      <c r="AL5" s="15" t="s">
        <v>45</v>
      </c>
    </row>
    <row r="6" ht="14.75" spans="1:39">
      <c r="A6" s="18">
        <v>3</v>
      </c>
      <c r="B6" s="18" t="s">
        <v>276</v>
      </c>
      <c r="C6" s="19" t="s">
        <v>282</v>
      </c>
      <c r="D6" s="18" t="s">
        <v>283</v>
      </c>
      <c r="E6" s="20">
        <v>80</v>
      </c>
      <c r="F6" s="20">
        <v>82</v>
      </c>
      <c r="G6" s="20">
        <v>85</v>
      </c>
      <c r="H6" s="20">
        <v>87</v>
      </c>
      <c r="I6" s="20">
        <v>87</v>
      </c>
      <c r="J6" s="20">
        <v>88</v>
      </c>
      <c r="K6" s="20">
        <v>95</v>
      </c>
      <c r="L6" s="20">
        <v>80</v>
      </c>
      <c r="M6" s="20">
        <v>62</v>
      </c>
      <c r="N6" s="20">
        <v>87</v>
      </c>
      <c r="O6" s="20">
        <v>96</v>
      </c>
      <c r="P6" s="20">
        <v>80</v>
      </c>
      <c r="Q6" s="20">
        <v>88</v>
      </c>
      <c r="R6" s="20">
        <v>87</v>
      </c>
      <c r="S6" s="20">
        <v>85</v>
      </c>
      <c r="T6" s="20">
        <v>95</v>
      </c>
      <c r="U6" s="20">
        <v>94</v>
      </c>
      <c r="V6" s="20">
        <v>81</v>
      </c>
      <c r="W6" s="20">
        <v>83</v>
      </c>
      <c r="X6" s="20">
        <v>91</v>
      </c>
      <c r="Y6" s="20">
        <v>89</v>
      </c>
      <c r="Z6" s="20">
        <v>85</v>
      </c>
      <c r="AA6" s="20">
        <v>93</v>
      </c>
      <c r="AB6" s="20">
        <v>96</v>
      </c>
      <c r="AC6" s="20">
        <v>65</v>
      </c>
      <c r="AD6" s="21">
        <f t="shared" si="0"/>
        <v>94.5</v>
      </c>
      <c r="AE6" s="21">
        <f t="shared" si="1"/>
        <v>49</v>
      </c>
      <c r="AF6" s="22">
        <f t="shared" si="2"/>
        <v>84.265306122449</v>
      </c>
      <c r="AG6" s="21">
        <v>85</v>
      </c>
      <c r="AH6" s="21">
        <v>13.2</v>
      </c>
      <c r="AI6" s="21">
        <v>2.4</v>
      </c>
      <c r="AJ6" s="22">
        <f t="shared" si="3"/>
        <v>85.1957142857143</v>
      </c>
      <c r="AK6" s="23" t="str">
        <f>VLOOKUP(D6,[1]sheet1!$B$2:$C$416,2,0)</f>
        <v>3.357</v>
      </c>
      <c r="AL6" s="21" t="s">
        <v>189</v>
      </c>
      <c r="AM6" s="24" t="s">
        <v>52</v>
      </c>
    </row>
    <row r="7" ht="14.75" spans="1:39">
      <c r="A7" s="26">
        <v>4</v>
      </c>
      <c r="B7" s="26" t="s">
        <v>279</v>
      </c>
      <c r="C7" s="27" t="s">
        <v>284</v>
      </c>
      <c r="D7" s="26" t="s">
        <v>285</v>
      </c>
      <c r="E7" s="28">
        <v>91</v>
      </c>
      <c r="F7" s="28">
        <v>86</v>
      </c>
      <c r="G7" s="28">
        <v>85</v>
      </c>
      <c r="H7" s="28">
        <v>96</v>
      </c>
      <c r="I7" s="28">
        <v>94</v>
      </c>
      <c r="J7" s="28">
        <v>73</v>
      </c>
      <c r="K7" s="28">
        <v>85</v>
      </c>
      <c r="L7" s="28">
        <v>88</v>
      </c>
      <c r="M7" s="28">
        <v>88</v>
      </c>
      <c r="N7" s="28">
        <v>79</v>
      </c>
      <c r="O7" s="28">
        <v>89</v>
      </c>
      <c r="P7" s="28">
        <v>90</v>
      </c>
      <c r="Q7" s="28">
        <v>97</v>
      </c>
      <c r="R7" s="28">
        <v>91</v>
      </c>
      <c r="S7" s="28">
        <v>85</v>
      </c>
      <c r="T7" s="28">
        <v>67</v>
      </c>
      <c r="U7" s="28">
        <v>74</v>
      </c>
      <c r="V7" s="28">
        <v>67</v>
      </c>
      <c r="W7" s="28">
        <v>84</v>
      </c>
      <c r="X7" s="28">
        <v>90</v>
      </c>
      <c r="Y7" s="28">
        <v>65</v>
      </c>
      <c r="Z7" s="28">
        <v>85</v>
      </c>
      <c r="AA7" s="28">
        <v>93</v>
      </c>
      <c r="AB7" s="28">
        <v>100</v>
      </c>
      <c r="AC7" s="28">
        <v>76</v>
      </c>
      <c r="AD7" s="29">
        <f t="shared" si="0"/>
        <v>96.5</v>
      </c>
      <c r="AE7" s="29">
        <f t="shared" si="1"/>
        <v>49</v>
      </c>
      <c r="AF7" s="30">
        <f t="shared" si="2"/>
        <v>81.9183673469388</v>
      </c>
      <c r="AG7" s="29">
        <v>88</v>
      </c>
      <c r="AH7" s="29">
        <v>9</v>
      </c>
      <c r="AI7" s="29">
        <v>3.3</v>
      </c>
      <c r="AJ7" s="30">
        <f t="shared" si="3"/>
        <v>84.7928571428571</v>
      </c>
      <c r="AK7" s="31" t="str">
        <f>VLOOKUP(D7,[1]sheet1!$B$2:$C$416,2,0)</f>
        <v>3.192</v>
      </c>
      <c r="AL7" s="29" t="s">
        <v>159</v>
      </c>
    </row>
    <row r="8" spans="1:39">
      <c r="A8" s="12">
        <v>5</v>
      </c>
      <c r="B8" s="12" t="s">
        <v>276</v>
      </c>
      <c r="C8" s="13" t="s">
        <v>286</v>
      </c>
      <c r="D8" s="12" t="s">
        <v>287</v>
      </c>
      <c r="E8" s="14">
        <v>82</v>
      </c>
      <c r="F8" s="14">
        <v>83</v>
      </c>
      <c r="G8" s="14">
        <v>85</v>
      </c>
      <c r="H8" s="14">
        <v>98</v>
      </c>
      <c r="I8" s="14">
        <v>90</v>
      </c>
      <c r="J8" s="14">
        <v>85</v>
      </c>
      <c r="K8" s="14">
        <v>85</v>
      </c>
      <c r="L8" s="14">
        <v>80</v>
      </c>
      <c r="M8" s="14">
        <v>85</v>
      </c>
      <c r="N8" s="14">
        <v>91</v>
      </c>
      <c r="O8" s="14">
        <v>81</v>
      </c>
      <c r="P8" s="14">
        <v>90</v>
      </c>
      <c r="Q8" s="14">
        <v>88</v>
      </c>
      <c r="R8" s="14">
        <v>92</v>
      </c>
      <c r="S8" s="14">
        <v>85</v>
      </c>
      <c r="T8" s="14">
        <v>95</v>
      </c>
      <c r="U8" s="14">
        <v>87</v>
      </c>
      <c r="V8" s="14">
        <v>82</v>
      </c>
      <c r="W8" s="14">
        <v>76</v>
      </c>
      <c r="X8" s="14">
        <v>90</v>
      </c>
      <c r="Y8" s="14">
        <v>86</v>
      </c>
      <c r="Z8" s="14">
        <v>85</v>
      </c>
      <c r="AA8" s="14">
        <v>100</v>
      </c>
      <c r="AB8" s="14">
        <v>94</v>
      </c>
      <c r="AC8" s="14">
        <v>84</v>
      </c>
      <c r="AD8" s="15">
        <f t="shared" si="0"/>
        <v>97</v>
      </c>
      <c r="AE8" s="15">
        <f t="shared" si="1"/>
        <v>49</v>
      </c>
      <c r="AF8" s="16">
        <f t="shared" si="2"/>
        <v>86.1632653061225</v>
      </c>
      <c r="AG8" s="15">
        <v>77</v>
      </c>
      <c r="AH8" s="15">
        <v>0</v>
      </c>
      <c r="AI8" s="15">
        <v>1.02</v>
      </c>
      <c r="AJ8" s="16">
        <f t="shared" si="3"/>
        <v>84.5842857142857</v>
      </c>
      <c r="AK8" s="17" t="str">
        <f>VLOOKUP(D8,[1]sheet1!$B$2:$C$416,2,0)</f>
        <v>3.574</v>
      </c>
      <c r="AL8" s="15" t="s">
        <v>159</v>
      </c>
    </row>
    <row r="9" spans="1:39">
      <c r="A9" s="12">
        <v>6</v>
      </c>
      <c r="B9" s="12" t="s">
        <v>279</v>
      </c>
      <c r="C9" s="13" t="s">
        <v>288</v>
      </c>
      <c r="D9" s="12" t="s">
        <v>289</v>
      </c>
      <c r="E9" s="14">
        <v>78</v>
      </c>
      <c r="F9" s="14">
        <v>82</v>
      </c>
      <c r="G9" s="14">
        <v>85</v>
      </c>
      <c r="H9" s="14">
        <v>88</v>
      </c>
      <c r="I9" s="14">
        <v>94</v>
      </c>
      <c r="J9" s="14">
        <v>90</v>
      </c>
      <c r="K9" s="14">
        <v>95</v>
      </c>
      <c r="L9" s="14">
        <v>84</v>
      </c>
      <c r="M9" s="14">
        <v>81</v>
      </c>
      <c r="N9" s="14">
        <v>94</v>
      </c>
      <c r="O9" s="14">
        <v>95</v>
      </c>
      <c r="P9" s="14">
        <v>80</v>
      </c>
      <c r="Q9" s="14">
        <v>79</v>
      </c>
      <c r="R9" s="14">
        <v>92</v>
      </c>
      <c r="S9" s="14">
        <v>85</v>
      </c>
      <c r="T9" s="14">
        <v>78</v>
      </c>
      <c r="U9" s="14">
        <v>95</v>
      </c>
      <c r="V9" s="14">
        <v>73</v>
      </c>
      <c r="W9" s="14">
        <v>78</v>
      </c>
      <c r="X9" s="14">
        <v>94</v>
      </c>
      <c r="Y9" s="14">
        <v>86</v>
      </c>
      <c r="Z9" s="14">
        <v>85</v>
      </c>
      <c r="AA9" s="14">
        <v>92</v>
      </c>
      <c r="AB9" s="14">
        <v>95</v>
      </c>
      <c r="AC9" s="14">
        <v>80</v>
      </c>
      <c r="AD9" s="15">
        <f t="shared" si="0"/>
        <v>93.5</v>
      </c>
      <c r="AE9" s="15">
        <f t="shared" si="1"/>
        <v>49</v>
      </c>
      <c r="AF9" s="16">
        <f t="shared" si="2"/>
        <v>85.3877551020408</v>
      </c>
      <c r="AG9" s="15">
        <v>76</v>
      </c>
      <c r="AH9" s="15">
        <v>18</v>
      </c>
      <c r="AI9" s="15">
        <v>1.15</v>
      </c>
      <c r="AJ9" s="16">
        <f t="shared" si="3"/>
        <v>84.3214285714286</v>
      </c>
      <c r="AK9" s="17" t="str">
        <f>VLOOKUP(D9,[1]sheet1!$B$2:$C$416,2,0)</f>
        <v>3.483</v>
      </c>
      <c r="AL9" s="15" t="s">
        <v>159</v>
      </c>
    </row>
    <row r="10" spans="1:39">
      <c r="A10" s="12">
        <v>7</v>
      </c>
      <c r="B10" s="12" t="s">
        <v>279</v>
      </c>
      <c r="C10" s="13" t="s">
        <v>290</v>
      </c>
      <c r="D10" s="12" t="s">
        <v>291</v>
      </c>
      <c r="E10" s="14">
        <v>90</v>
      </c>
      <c r="F10" s="14">
        <v>84</v>
      </c>
      <c r="G10" s="14">
        <v>85</v>
      </c>
      <c r="H10" s="14">
        <v>93</v>
      </c>
      <c r="I10" s="14">
        <v>86</v>
      </c>
      <c r="J10" s="14">
        <v>86</v>
      </c>
      <c r="K10" s="14">
        <v>95</v>
      </c>
      <c r="L10" s="14">
        <v>85</v>
      </c>
      <c r="M10" s="14">
        <v>82</v>
      </c>
      <c r="N10" s="14">
        <v>97</v>
      </c>
      <c r="O10" s="14">
        <v>51</v>
      </c>
      <c r="P10" s="14">
        <v>90</v>
      </c>
      <c r="Q10" s="14">
        <v>92</v>
      </c>
      <c r="R10" s="14">
        <v>91</v>
      </c>
      <c r="S10" s="14">
        <v>85</v>
      </c>
      <c r="T10" s="14">
        <v>84</v>
      </c>
      <c r="U10" s="14">
        <v>99</v>
      </c>
      <c r="V10" s="14">
        <v>82</v>
      </c>
      <c r="W10" s="14">
        <v>65</v>
      </c>
      <c r="X10" s="14">
        <v>76</v>
      </c>
      <c r="Y10" s="14">
        <v>66</v>
      </c>
      <c r="Z10" s="14">
        <v>85</v>
      </c>
      <c r="AA10" s="14">
        <v>95</v>
      </c>
      <c r="AB10" s="14">
        <v>100</v>
      </c>
      <c r="AC10" s="14">
        <v>90</v>
      </c>
      <c r="AD10" s="15">
        <f t="shared" si="0"/>
        <v>97.5</v>
      </c>
      <c r="AE10" s="15">
        <f t="shared" si="1"/>
        <v>49</v>
      </c>
      <c r="AF10" s="16">
        <f t="shared" si="2"/>
        <v>82.5918367346939</v>
      </c>
      <c r="AG10" s="15">
        <v>79</v>
      </c>
      <c r="AH10" s="15">
        <v>16</v>
      </c>
      <c r="AI10" s="15">
        <v>1.8</v>
      </c>
      <c r="AJ10" s="16">
        <f t="shared" si="3"/>
        <v>83.8642857142857</v>
      </c>
      <c r="AK10" s="17" t="str">
        <f>VLOOKUP(D10,[1]sheet1!$B$2:$C$416,2,0)</f>
        <v>3.325</v>
      </c>
      <c r="AL10" s="15"/>
    </row>
    <row r="11" spans="1:39">
      <c r="A11" s="12">
        <v>8</v>
      </c>
      <c r="B11" s="12" t="s">
        <v>279</v>
      </c>
      <c r="C11" s="13" t="s">
        <v>292</v>
      </c>
      <c r="D11" s="12" t="s">
        <v>293</v>
      </c>
      <c r="E11" s="14">
        <v>77</v>
      </c>
      <c r="F11" s="14">
        <v>77</v>
      </c>
      <c r="G11" s="14">
        <v>85</v>
      </c>
      <c r="H11" s="14">
        <v>84</v>
      </c>
      <c r="I11" s="14">
        <v>92</v>
      </c>
      <c r="J11" s="14">
        <v>96</v>
      </c>
      <c r="K11" s="14">
        <v>95</v>
      </c>
      <c r="L11" s="14">
        <v>86</v>
      </c>
      <c r="M11" s="14">
        <v>76</v>
      </c>
      <c r="N11" s="14">
        <v>73</v>
      </c>
      <c r="O11" s="14">
        <v>90</v>
      </c>
      <c r="P11" s="14">
        <v>90</v>
      </c>
      <c r="Q11" s="14">
        <v>92</v>
      </c>
      <c r="R11" s="14">
        <v>90</v>
      </c>
      <c r="S11" s="14">
        <v>85</v>
      </c>
      <c r="T11" s="14">
        <v>69</v>
      </c>
      <c r="U11" s="14">
        <v>76</v>
      </c>
      <c r="V11" s="14">
        <v>71</v>
      </c>
      <c r="W11" s="14">
        <v>77</v>
      </c>
      <c r="X11" s="14">
        <v>79</v>
      </c>
      <c r="Y11" s="14">
        <v>81</v>
      </c>
      <c r="Z11" s="14">
        <v>95</v>
      </c>
      <c r="AA11" s="14">
        <v>94</v>
      </c>
      <c r="AB11" s="14">
        <v>97</v>
      </c>
      <c r="AC11" s="14">
        <v>80</v>
      </c>
      <c r="AD11" s="15">
        <f t="shared" si="0"/>
        <v>95.5</v>
      </c>
      <c r="AE11" s="15">
        <f t="shared" si="1"/>
        <v>49</v>
      </c>
      <c r="AF11" s="16">
        <f t="shared" si="2"/>
        <v>80.8979591836735</v>
      </c>
      <c r="AG11" s="15">
        <v>85.5</v>
      </c>
      <c r="AH11" s="15">
        <v>9</v>
      </c>
      <c r="AI11" s="15">
        <v>2.6</v>
      </c>
      <c r="AJ11" s="16">
        <f t="shared" si="3"/>
        <v>83.0535714285714</v>
      </c>
      <c r="AK11" s="17" t="str">
        <f>VLOOKUP(D11,[1]sheet1!$B$2:$C$416,2,0)</f>
        <v>3.104</v>
      </c>
      <c r="AL11" s="15" t="s">
        <v>159</v>
      </c>
    </row>
    <row r="12" spans="1:39">
      <c r="A12" s="12">
        <v>9</v>
      </c>
      <c r="B12" s="12" t="s">
        <v>276</v>
      </c>
      <c r="C12" s="13" t="s">
        <v>294</v>
      </c>
      <c r="D12" s="12" t="s">
        <v>295</v>
      </c>
      <c r="E12" s="14">
        <v>82</v>
      </c>
      <c r="F12" s="14">
        <v>83</v>
      </c>
      <c r="G12" s="14">
        <v>85</v>
      </c>
      <c r="H12" s="14">
        <v>88</v>
      </c>
      <c r="I12" s="14">
        <v>86</v>
      </c>
      <c r="J12" s="14">
        <v>82</v>
      </c>
      <c r="K12" s="14">
        <v>95</v>
      </c>
      <c r="L12" s="14">
        <v>80</v>
      </c>
      <c r="M12" s="14">
        <v>76</v>
      </c>
      <c r="N12" s="14">
        <v>80</v>
      </c>
      <c r="O12" s="14">
        <v>81</v>
      </c>
      <c r="P12" s="14">
        <v>90</v>
      </c>
      <c r="Q12" s="14">
        <v>93</v>
      </c>
      <c r="R12" s="14">
        <v>94</v>
      </c>
      <c r="S12" s="14">
        <v>85</v>
      </c>
      <c r="T12" s="14">
        <v>69</v>
      </c>
      <c r="U12" s="14">
        <v>77</v>
      </c>
      <c r="V12" s="14">
        <v>64</v>
      </c>
      <c r="W12" s="14">
        <v>82</v>
      </c>
      <c r="X12" s="14">
        <v>74</v>
      </c>
      <c r="Y12" s="14">
        <v>81</v>
      </c>
      <c r="Z12" s="14">
        <v>85</v>
      </c>
      <c r="AA12" s="14">
        <v>97</v>
      </c>
      <c r="AB12" s="14">
        <v>98</v>
      </c>
      <c r="AC12" s="14">
        <v>71</v>
      </c>
      <c r="AD12" s="15">
        <f t="shared" si="0"/>
        <v>97.5</v>
      </c>
      <c r="AE12" s="15">
        <f t="shared" si="1"/>
        <v>49</v>
      </c>
      <c r="AF12" s="16">
        <f t="shared" si="2"/>
        <v>79.9387755102041</v>
      </c>
      <c r="AG12" s="15">
        <v>80</v>
      </c>
      <c r="AH12" s="15">
        <v>11</v>
      </c>
      <c r="AI12" s="15">
        <v>1.4</v>
      </c>
      <c r="AJ12" s="16">
        <f t="shared" si="3"/>
        <v>81.4071428571429</v>
      </c>
      <c r="AK12" s="17" t="str">
        <f>VLOOKUP(D12,[1]sheet1!$B$2:$C$416,2,0)</f>
        <v>2.960</v>
      </c>
      <c r="AL12" s="15" t="s">
        <v>189</v>
      </c>
    </row>
    <row r="13" spans="1:39">
      <c r="A13" s="12">
        <v>10</v>
      </c>
      <c r="B13" s="12" t="s">
        <v>276</v>
      </c>
      <c r="C13" s="13" t="s">
        <v>296</v>
      </c>
      <c r="D13" s="12" t="s">
        <v>297</v>
      </c>
      <c r="E13" s="14">
        <v>85</v>
      </c>
      <c r="F13" s="14">
        <v>83</v>
      </c>
      <c r="G13" s="14">
        <v>85</v>
      </c>
      <c r="H13" s="14">
        <v>89</v>
      </c>
      <c r="I13" s="14">
        <v>88</v>
      </c>
      <c r="J13" s="14">
        <v>92</v>
      </c>
      <c r="K13" s="14">
        <v>85</v>
      </c>
      <c r="L13" s="14">
        <v>80</v>
      </c>
      <c r="M13" s="14">
        <v>82</v>
      </c>
      <c r="N13" s="14">
        <v>86</v>
      </c>
      <c r="O13" s="14">
        <v>72</v>
      </c>
      <c r="P13" s="14">
        <v>90</v>
      </c>
      <c r="Q13" s="14">
        <v>85</v>
      </c>
      <c r="R13" s="14">
        <v>94</v>
      </c>
      <c r="S13" s="14">
        <v>85</v>
      </c>
      <c r="T13" s="14">
        <v>94</v>
      </c>
      <c r="U13" s="14">
        <v>85</v>
      </c>
      <c r="V13" s="14">
        <v>72</v>
      </c>
      <c r="W13" s="14">
        <v>85</v>
      </c>
      <c r="X13" s="14">
        <v>79</v>
      </c>
      <c r="Y13" s="14">
        <v>79</v>
      </c>
      <c r="Z13" s="14">
        <v>95</v>
      </c>
      <c r="AA13" s="14">
        <v>91</v>
      </c>
      <c r="AB13" s="14">
        <v>94</v>
      </c>
      <c r="AC13" s="14">
        <v>84</v>
      </c>
      <c r="AD13" s="15">
        <f t="shared" si="0"/>
        <v>92.5</v>
      </c>
      <c r="AE13" s="15">
        <f t="shared" si="1"/>
        <v>49</v>
      </c>
      <c r="AF13" s="16">
        <f t="shared" si="2"/>
        <v>83.9387755102041</v>
      </c>
      <c r="AG13" s="15">
        <v>79.5</v>
      </c>
      <c r="AH13" s="15">
        <v>3</v>
      </c>
      <c r="AI13" s="15">
        <v>0</v>
      </c>
      <c r="AJ13" s="16">
        <f t="shared" si="3"/>
        <v>81.3821428571429</v>
      </c>
      <c r="AK13" s="17" t="str">
        <f>VLOOKUP(D13,[1]sheet1!$B$2:$C$416,2,0)</f>
        <v>3.377</v>
      </c>
      <c r="AL13" s="15" t="s">
        <v>159</v>
      </c>
    </row>
    <row r="14" spans="1:39">
      <c r="A14" s="12">
        <v>11</v>
      </c>
      <c r="B14" s="12" t="s">
        <v>279</v>
      </c>
      <c r="C14" s="13" t="s">
        <v>298</v>
      </c>
      <c r="D14" s="12" t="s">
        <v>299</v>
      </c>
      <c r="E14" s="14">
        <v>86</v>
      </c>
      <c r="F14" s="14">
        <v>78</v>
      </c>
      <c r="G14" s="14">
        <v>85</v>
      </c>
      <c r="H14" s="14">
        <v>81</v>
      </c>
      <c r="I14" s="14">
        <v>85</v>
      </c>
      <c r="J14" s="14">
        <v>80</v>
      </c>
      <c r="K14" s="14">
        <v>95</v>
      </c>
      <c r="L14" s="14">
        <v>79</v>
      </c>
      <c r="M14" s="14">
        <v>76</v>
      </c>
      <c r="N14" s="14">
        <v>76</v>
      </c>
      <c r="O14" s="14">
        <v>86</v>
      </c>
      <c r="P14" s="14">
        <v>80</v>
      </c>
      <c r="Q14" s="14">
        <v>93</v>
      </c>
      <c r="R14" s="14">
        <v>89</v>
      </c>
      <c r="S14" s="14">
        <v>85</v>
      </c>
      <c r="T14" s="14">
        <v>81</v>
      </c>
      <c r="U14" s="14">
        <v>74</v>
      </c>
      <c r="V14" s="14">
        <v>72</v>
      </c>
      <c r="W14" s="14">
        <v>73</v>
      </c>
      <c r="X14" s="14">
        <v>89</v>
      </c>
      <c r="Y14" s="14">
        <v>77</v>
      </c>
      <c r="Z14" s="14">
        <v>85</v>
      </c>
      <c r="AA14" s="14">
        <v>91</v>
      </c>
      <c r="AB14" s="14">
        <v>92</v>
      </c>
      <c r="AC14" s="14">
        <v>82</v>
      </c>
      <c r="AD14" s="15">
        <f t="shared" si="0"/>
        <v>91.5</v>
      </c>
      <c r="AE14" s="15">
        <f t="shared" si="1"/>
        <v>49</v>
      </c>
      <c r="AF14" s="16">
        <f t="shared" si="2"/>
        <v>80.7551020408163</v>
      </c>
      <c r="AG14" s="15">
        <v>85</v>
      </c>
      <c r="AH14" s="15">
        <v>38</v>
      </c>
      <c r="AI14" s="15">
        <v>0.3</v>
      </c>
      <c r="AJ14" s="16">
        <f t="shared" si="3"/>
        <v>81.2785714285714</v>
      </c>
      <c r="AK14" s="17" t="str">
        <f>VLOOKUP(D14,[1]sheet1!$B$2:$C$416,2,0)</f>
        <v>3.096</v>
      </c>
      <c r="AL14" s="15" t="s">
        <v>159</v>
      </c>
    </row>
    <row r="15" spans="1:39">
      <c r="A15" s="12">
        <v>12</v>
      </c>
      <c r="B15" s="12" t="s">
        <v>276</v>
      </c>
      <c r="C15" s="13" t="s">
        <v>300</v>
      </c>
      <c r="D15" s="12" t="s">
        <v>301</v>
      </c>
      <c r="E15" s="14">
        <v>75</v>
      </c>
      <c r="F15" s="14">
        <v>80</v>
      </c>
      <c r="G15" s="14">
        <v>85</v>
      </c>
      <c r="H15" s="14">
        <v>96</v>
      </c>
      <c r="I15" s="14">
        <v>93</v>
      </c>
      <c r="J15" s="14">
        <v>94</v>
      </c>
      <c r="K15" s="14">
        <v>95</v>
      </c>
      <c r="L15" s="14">
        <v>83</v>
      </c>
      <c r="M15" s="14">
        <v>80</v>
      </c>
      <c r="N15" s="14">
        <v>93</v>
      </c>
      <c r="O15" s="14">
        <v>78</v>
      </c>
      <c r="P15" s="14">
        <v>90</v>
      </c>
      <c r="Q15" s="14">
        <v>93</v>
      </c>
      <c r="R15" s="14">
        <v>96</v>
      </c>
      <c r="S15" s="14">
        <v>85</v>
      </c>
      <c r="T15" s="14">
        <v>87</v>
      </c>
      <c r="U15" s="14">
        <v>75</v>
      </c>
      <c r="V15" s="14">
        <v>70</v>
      </c>
      <c r="W15" s="14">
        <v>77</v>
      </c>
      <c r="X15" s="14">
        <v>72</v>
      </c>
      <c r="Y15" s="14">
        <v>88</v>
      </c>
      <c r="Z15" s="14">
        <v>85</v>
      </c>
      <c r="AA15" s="14">
        <v>91</v>
      </c>
      <c r="AB15" s="14">
        <v>93</v>
      </c>
      <c r="AC15" s="14">
        <v>77</v>
      </c>
      <c r="AD15" s="15">
        <f t="shared" si="0"/>
        <v>92</v>
      </c>
      <c r="AE15" s="15">
        <f t="shared" si="1"/>
        <v>49</v>
      </c>
      <c r="AF15" s="16">
        <f t="shared" si="2"/>
        <v>83.469387755102</v>
      </c>
      <c r="AG15" s="15">
        <v>71</v>
      </c>
      <c r="AH15" s="15">
        <v>5</v>
      </c>
      <c r="AI15" s="15">
        <v>0</v>
      </c>
      <c r="AJ15" s="16">
        <f t="shared" si="3"/>
        <v>80.6285714285714</v>
      </c>
      <c r="AK15" s="17" t="str">
        <f>VLOOKUP(D15,[1]sheet1!$B$2:$C$416,2,0)</f>
        <v>3.275</v>
      </c>
      <c r="AL15" s="15" t="s">
        <v>159</v>
      </c>
    </row>
    <row r="16" spans="1:39">
      <c r="A16" s="12">
        <v>13</v>
      </c>
      <c r="B16" s="12" t="s">
        <v>279</v>
      </c>
      <c r="C16" s="13" t="s">
        <v>302</v>
      </c>
      <c r="D16" s="12" t="s">
        <v>303</v>
      </c>
      <c r="E16" s="14">
        <v>80</v>
      </c>
      <c r="F16" s="14">
        <v>81</v>
      </c>
      <c r="G16" s="14">
        <v>85</v>
      </c>
      <c r="H16" s="14">
        <v>96</v>
      </c>
      <c r="I16" s="14">
        <v>93</v>
      </c>
      <c r="J16" s="14">
        <v>95</v>
      </c>
      <c r="K16" s="14">
        <v>95</v>
      </c>
      <c r="L16" s="14">
        <v>79</v>
      </c>
      <c r="M16" s="14">
        <v>84</v>
      </c>
      <c r="N16" s="14">
        <v>75</v>
      </c>
      <c r="O16" s="14">
        <v>83</v>
      </c>
      <c r="P16" s="14">
        <v>90</v>
      </c>
      <c r="Q16" s="14">
        <v>94</v>
      </c>
      <c r="R16" s="14">
        <v>94</v>
      </c>
      <c r="S16" s="14">
        <v>85</v>
      </c>
      <c r="T16" s="14">
        <v>36</v>
      </c>
      <c r="U16" s="14">
        <v>75</v>
      </c>
      <c r="V16" s="14">
        <v>70</v>
      </c>
      <c r="W16" s="14">
        <v>80</v>
      </c>
      <c r="X16" s="14">
        <v>71</v>
      </c>
      <c r="Y16" s="14">
        <v>45</v>
      </c>
      <c r="Z16" s="14">
        <v>95</v>
      </c>
      <c r="AA16" s="14">
        <v>94</v>
      </c>
      <c r="AB16" s="14">
        <v>93</v>
      </c>
      <c r="AC16" s="14">
        <v>90</v>
      </c>
      <c r="AD16" s="15">
        <f t="shared" si="0"/>
        <v>93.5</v>
      </c>
      <c r="AE16" s="15">
        <f t="shared" si="1"/>
        <v>49</v>
      </c>
      <c r="AF16" s="16">
        <f t="shared" si="2"/>
        <v>77.8163265306122</v>
      </c>
      <c r="AG16" s="15">
        <v>90</v>
      </c>
      <c r="AH16" s="15">
        <v>10.2</v>
      </c>
      <c r="AI16" s="15">
        <v>2.4</v>
      </c>
      <c r="AJ16" s="16">
        <f t="shared" si="3"/>
        <v>80.5814285714286</v>
      </c>
      <c r="AK16" s="17" t="str">
        <f>VLOOKUP(D16,[1]sheet1!$B$2:$C$416,2,0)</f>
        <v>3.038</v>
      </c>
      <c r="AL16" s="15"/>
    </row>
    <row r="17" spans="1:39">
      <c r="A17" s="12">
        <v>14</v>
      </c>
      <c r="B17" s="12" t="s">
        <v>276</v>
      </c>
      <c r="C17" s="13" t="s">
        <v>304</v>
      </c>
      <c r="D17" s="12" t="s">
        <v>305</v>
      </c>
      <c r="E17" s="14">
        <v>81</v>
      </c>
      <c r="F17" s="14">
        <v>78</v>
      </c>
      <c r="G17" s="14">
        <v>85</v>
      </c>
      <c r="H17" s="14">
        <v>86</v>
      </c>
      <c r="I17" s="14">
        <v>85</v>
      </c>
      <c r="J17" s="14">
        <v>84</v>
      </c>
      <c r="K17" s="14">
        <v>95</v>
      </c>
      <c r="L17" s="14">
        <v>80</v>
      </c>
      <c r="M17" s="14">
        <v>86</v>
      </c>
      <c r="N17" s="14">
        <v>73</v>
      </c>
      <c r="O17" s="14">
        <v>81</v>
      </c>
      <c r="P17" s="14">
        <v>90</v>
      </c>
      <c r="Q17" s="14">
        <v>89</v>
      </c>
      <c r="R17" s="14">
        <v>91</v>
      </c>
      <c r="S17" s="14">
        <v>85</v>
      </c>
      <c r="T17" s="14">
        <v>76</v>
      </c>
      <c r="U17" s="14">
        <v>68</v>
      </c>
      <c r="V17" s="14">
        <v>70</v>
      </c>
      <c r="W17" s="14">
        <v>61</v>
      </c>
      <c r="X17" s="14">
        <v>74</v>
      </c>
      <c r="Y17" s="14">
        <v>64</v>
      </c>
      <c r="Z17" s="14">
        <v>85</v>
      </c>
      <c r="AA17" s="14">
        <v>99</v>
      </c>
      <c r="AB17" s="14">
        <v>94</v>
      </c>
      <c r="AC17" s="14">
        <v>85</v>
      </c>
      <c r="AD17" s="15">
        <f t="shared" si="0"/>
        <v>96.5</v>
      </c>
      <c r="AE17" s="15">
        <f t="shared" si="1"/>
        <v>49</v>
      </c>
      <c r="AF17" s="16">
        <f t="shared" si="2"/>
        <v>78.530612244898</v>
      </c>
      <c r="AG17" s="15">
        <v>85.5</v>
      </c>
      <c r="AH17" s="15">
        <v>31</v>
      </c>
      <c r="AI17" s="15">
        <v>0.4</v>
      </c>
      <c r="AJ17" s="16">
        <f t="shared" si="3"/>
        <v>80.4964285714286</v>
      </c>
      <c r="AK17" s="17" t="str">
        <f>VLOOKUP(D17,[1]sheet1!$B$2:$C$416,2,0)</f>
        <v>2.904</v>
      </c>
      <c r="AL17" s="15" t="s">
        <v>189</v>
      </c>
    </row>
    <row r="18" spans="1:39">
      <c r="A18" s="12">
        <v>15</v>
      </c>
      <c r="B18" s="12" t="s">
        <v>276</v>
      </c>
      <c r="C18" s="13" t="s">
        <v>306</v>
      </c>
      <c r="D18" s="12" t="s">
        <v>307</v>
      </c>
      <c r="E18" s="14">
        <v>84</v>
      </c>
      <c r="F18" s="14">
        <v>72</v>
      </c>
      <c r="G18" s="14">
        <v>85</v>
      </c>
      <c r="H18" s="14">
        <v>86</v>
      </c>
      <c r="I18" s="14">
        <v>87</v>
      </c>
      <c r="J18" s="14">
        <v>85</v>
      </c>
      <c r="K18" s="14">
        <v>85</v>
      </c>
      <c r="L18" s="14">
        <v>81</v>
      </c>
      <c r="M18" s="14">
        <v>78</v>
      </c>
      <c r="N18" s="14">
        <v>86</v>
      </c>
      <c r="O18" s="14">
        <v>76</v>
      </c>
      <c r="P18" s="14">
        <v>90</v>
      </c>
      <c r="Q18" s="14">
        <v>89</v>
      </c>
      <c r="R18" s="14">
        <v>95</v>
      </c>
      <c r="S18" s="14">
        <v>85</v>
      </c>
      <c r="T18" s="14">
        <v>80</v>
      </c>
      <c r="U18" s="14">
        <v>79</v>
      </c>
      <c r="V18" s="14">
        <v>73</v>
      </c>
      <c r="W18" s="14">
        <v>77</v>
      </c>
      <c r="X18" s="14">
        <v>92</v>
      </c>
      <c r="Y18" s="14">
        <v>81</v>
      </c>
      <c r="Z18" s="14">
        <v>85</v>
      </c>
      <c r="AA18" s="14">
        <v>94</v>
      </c>
      <c r="AB18" s="14">
        <v>92</v>
      </c>
      <c r="AC18" s="14">
        <v>81</v>
      </c>
      <c r="AD18" s="15">
        <f t="shared" si="0"/>
        <v>93</v>
      </c>
      <c r="AE18" s="15">
        <f t="shared" si="1"/>
        <v>49</v>
      </c>
      <c r="AF18" s="16">
        <f t="shared" si="2"/>
        <v>82.3265306122449</v>
      </c>
      <c r="AG18" s="15">
        <v>74</v>
      </c>
      <c r="AH18" s="15">
        <v>0</v>
      </c>
      <c r="AI18" s="15">
        <v>0.51</v>
      </c>
      <c r="AJ18" s="16">
        <f t="shared" si="3"/>
        <v>80.4385714285714</v>
      </c>
      <c r="AK18" s="17" t="str">
        <f>VLOOKUP(D18,[1]sheet1!$B$2:$C$416,2,0)</f>
        <v>3.196</v>
      </c>
      <c r="AL18" s="15" t="s">
        <v>189</v>
      </c>
    </row>
    <row r="19" spans="1:39">
      <c r="A19" s="12">
        <v>16</v>
      </c>
      <c r="B19" s="12" t="s">
        <v>279</v>
      </c>
      <c r="C19" s="13" t="s">
        <v>308</v>
      </c>
      <c r="D19" s="12" t="s">
        <v>309</v>
      </c>
      <c r="E19" s="14">
        <v>80</v>
      </c>
      <c r="F19" s="14">
        <v>84</v>
      </c>
      <c r="G19" s="14">
        <v>85</v>
      </c>
      <c r="H19" s="14">
        <v>76</v>
      </c>
      <c r="I19" s="14">
        <v>90</v>
      </c>
      <c r="J19" s="14">
        <v>89</v>
      </c>
      <c r="K19" s="14">
        <v>95</v>
      </c>
      <c r="L19" s="14">
        <v>79</v>
      </c>
      <c r="M19" s="14">
        <v>80</v>
      </c>
      <c r="N19" s="14">
        <v>93</v>
      </c>
      <c r="O19" s="14">
        <v>79</v>
      </c>
      <c r="P19" s="14">
        <v>90</v>
      </c>
      <c r="Q19" s="14">
        <v>95</v>
      </c>
      <c r="R19" s="14">
        <v>88</v>
      </c>
      <c r="S19" s="14">
        <v>85</v>
      </c>
      <c r="T19" s="14">
        <v>87</v>
      </c>
      <c r="U19" s="14">
        <v>81</v>
      </c>
      <c r="V19" s="14">
        <v>75</v>
      </c>
      <c r="W19" s="14">
        <v>66</v>
      </c>
      <c r="X19" s="14">
        <v>91</v>
      </c>
      <c r="Y19" s="14">
        <v>62</v>
      </c>
      <c r="Z19" s="14">
        <v>85</v>
      </c>
      <c r="AA19" s="14">
        <v>90</v>
      </c>
      <c r="AB19" s="14">
        <v>92</v>
      </c>
      <c r="AC19" s="14">
        <v>78</v>
      </c>
      <c r="AD19" s="15">
        <f t="shared" si="0"/>
        <v>91</v>
      </c>
      <c r="AE19" s="15">
        <f t="shared" si="1"/>
        <v>49</v>
      </c>
      <c r="AF19" s="16">
        <f t="shared" si="2"/>
        <v>81.8571428571429</v>
      </c>
      <c r="AG19" s="15">
        <v>86.5</v>
      </c>
      <c r="AH19" s="15">
        <v>1</v>
      </c>
      <c r="AI19" s="15">
        <v>0.35</v>
      </c>
      <c r="AJ19" s="16">
        <f t="shared" si="3"/>
        <v>80.225</v>
      </c>
      <c r="AK19" s="17" t="str">
        <f>VLOOKUP(D19,[1]sheet1!$B$2:$C$416,2,0)</f>
        <v>3.189</v>
      </c>
      <c r="AL19" s="15" t="s">
        <v>189</v>
      </c>
    </row>
    <row r="20" ht="14.75" spans="1:39">
      <c r="A20" s="18">
        <v>17</v>
      </c>
      <c r="B20" s="18" t="s">
        <v>276</v>
      </c>
      <c r="C20" s="19" t="s">
        <v>310</v>
      </c>
      <c r="D20" s="18" t="s">
        <v>311</v>
      </c>
      <c r="E20" s="20">
        <v>73</v>
      </c>
      <c r="F20" s="20">
        <v>80</v>
      </c>
      <c r="G20" s="20">
        <v>85</v>
      </c>
      <c r="H20" s="20">
        <v>87</v>
      </c>
      <c r="I20" s="20">
        <v>86</v>
      </c>
      <c r="J20" s="20">
        <v>89</v>
      </c>
      <c r="K20" s="20">
        <v>95</v>
      </c>
      <c r="L20" s="20">
        <v>80</v>
      </c>
      <c r="M20" s="20">
        <v>68</v>
      </c>
      <c r="N20" s="20">
        <v>83</v>
      </c>
      <c r="O20" s="20">
        <v>71</v>
      </c>
      <c r="P20" s="20">
        <v>90</v>
      </c>
      <c r="Q20" s="20">
        <v>87</v>
      </c>
      <c r="R20" s="20">
        <v>92</v>
      </c>
      <c r="S20" s="20">
        <v>85</v>
      </c>
      <c r="T20" s="20">
        <v>81</v>
      </c>
      <c r="U20" s="20">
        <v>96</v>
      </c>
      <c r="V20" s="20">
        <v>74</v>
      </c>
      <c r="W20" s="20">
        <v>73</v>
      </c>
      <c r="X20" s="20">
        <v>83</v>
      </c>
      <c r="Y20" s="20">
        <v>64</v>
      </c>
      <c r="Z20" s="20">
        <v>95</v>
      </c>
      <c r="AA20" s="20">
        <v>97</v>
      </c>
      <c r="AB20" s="20">
        <v>94</v>
      </c>
      <c r="AC20" s="20">
        <v>72</v>
      </c>
      <c r="AD20" s="21">
        <f t="shared" si="0"/>
        <v>95.5</v>
      </c>
      <c r="AE20" s="21">
        <f t="shared" si="1"/>
        <v>49</v>
      </c>
      <c r="AF20" s="22">
        <f t="shared" si="2"/>
        <v>79.7142857142857</v>
      </c>
      <c r="AG20" s="21">
        <v>80</v>
      </c>
      <c r="AH20" s="21">
        <v>8</v>
      </c>
      <c r="AI20" s="21">
        <v>0.6</v>
      </c>
      <c r="AJ20" s="22">
        <f t="shared" si="3"/>
        <v>79.9</v>
      </c>
      <c r="AK20" s="23" t="str">
        <f>VLOOKUP(D20,[1]sheet1!$B$2:$C$416,2,0)</f>
        <v>2.943</v>
      </c>
      <c r="AL20" s="21" t="s">
        <v>189</v>
      </c>
      <c r="AM20" s="24" t="s">
        <v>74</v>
      </c>
    </row>
    <row r="21" ht="14.75" spans="1:39">
      <c r="A21" s="26">
        <v>18</v>
      </c>
      <c r="B21" s="26" t="s">
        <v>279</v>
      </c>
      <c r="C21" s="27" t="s">
        <v>312</v>
      </c>
      <c r="D21" s="26" t="s">
        <v>313</v>
      </c>
      <c r="E21" s="28">
        <v>85</v>
      </c>
      <c r="F21" s="28">
        <v>92</v>
      </c>
      <c r="G21" s="28">
        <v>85</v>
      </c>
      <c r="H21" s="28">
        <v>85</v>
      </c>
      <c r="I21" s="28">
        <v>90</v>
      </c>
      <c r="J21" s="28">
        <v>93</v>
      </c>
      <c r="K21" s="28">
        <v>95</v>
      </c>
      <c r="L21" s="28">
        <v>85</v>
      </c>
      <c r="M21" s="28">
        <v>87</v>
      </c>
      <c r="N21" s="28">
        <v>82</v>
      </c>
      <c r="O21" s="28">
        <v>77</v>
      </c>
      <c r="P21" s="28">
        <v>90</v>
      </c>
      <c r="Q21" s="28">
        <v>90</v>
      </c>
      <c r="R21" s="28">
        <v>93</v>
      </c>
      <c r="S21" s="28">
        <v>85</v>
      </c>
      <c r="T21" s="28">
        <v>73</v>
      </c>
      <c r="U21" s="28">
        <v>76</v>
      </c>
      <c r="V21" s="28">
        <v>70</v>
      </c>
      <c r="W21" s="28">
        <v>41</v>
      </c>
      <c r="X21" s="28">
        <v>78</v>
      </c>
      <c r="Y21" s="28">
        <v>64</v>
      </c>
      <c r="Z21" s="28">
        <v>85</v>
      </c>
      <c r="AA21" s="28">
        <v>91</v>
      </c>
      <c r="AB21" s="28">
        <v>94</v>
      </c>
      <c r="AC21" s="28">
        <v>86</v>
      </c>
      <c r="AD21" s="29">
        <f t="shared" si="0"/>
        <v>92.5</v>
      </c>
      <c r="AE21" s="29">
        <f t="shared" si="1"/>
        <v>49</v>
      </c>
      <c r="AF21" s="30">
        <f t="shared" si="2"/>
        <v>79.2857142857143</v>
      </c>
      <c r="AG21" s="29">
        <v>95.5</v>
      </c>
      <c r="AH21" s="29">
        <v>3.2</v>
      </c>
      <c r="AI21" s="29">
        <v>0.76</v>
      </c>
      <c r="AJ21" s="30">
        <f t="shared" si="3"/>
        <v>79.695</v>
      </c>
      <c r="AK21" s="31" t="str">
        <f>VLOOKUP(D21,[1]sheet1!$B$2:$C$416,2,0)</f>
        <v>3.123</v>
      </c>
      <c r="AL21" s="29"/>
    </row>
    <row r="22" spans="1:39">
      <c r="A22" s="12">
        <v>19</v>
      </c>
      <c r="B22" s="12" t="s">
        <v>276</v>
      </c>
      <c r="C22" s="13" t="s">
        <v>314</v>
      </c>
      <c r="D22" s="12" t="s">
        <v>315</v>
      </c>
      <c r="E22" s="14">
        <v>72</v>
      </c>
      <c r="F22" s="14">
        <v>80</v>
      </c>
      <c r="G22" s="14">
        <v>85</v>
      </c>
      <c r="H22" s="14">
        <v>87</v>
      </c>
      <c r="I22" s="14">
        <v>91</v>
      </c>
      <c r="J22" s="14">
        <v>84</v>
      </c>
      <c r="K22" s="14">
        <v>95</v>
      </c>
      <c r="L22" s="14">
        <v>81</v>
      </c>
      <c r="M22" s="14">
        <v>86</v>
      </c>
      <c r="N22" s="14">
        <v>79</v>
      </c>
      <c r="O22" s="14">
        <v>75</v>
      </c>
      <c r="P22" s="14">
        <v>90</v>
      </c>
      <c r="Q22" s="14">
        <v>86</v>
      </c>
      <c r="R22" s="14">
        <v>88</v>
      </c>
      <c r="S22" s="14">
        <v>85</v>
      </c>
      <c r="T22" s="14">
        <v>70</v>
      </c>
      <c r="U22" s="14">
        <v>90</v>
      </c>
      <c r="V22" s="14">
        <v>72</v>
      </c>
      <c r="W22" s="14">
        <v>82</v>
      </c>
      <c r="X22" s="14">
        <v>88</v>
      </c>
      <c r="Y22" s="14">
        <v>87</v>
      </c>
      <c r="Z22" s="14">
        <v>85</v>
      </c>
      <c r="AA22" s="14">
        <v>91</v>
      </c>
      <c r="AB22" s="14">
        <v>93</v>
      </c>
      <c r="AC22" s="14">
        <v>87</v>
      </c>
      <c r="AD22" s="15">
        <f t="shared" si="0"/>
        <v>92</v>
      </c>
      <c r="AE22" s="15">
        <f t="shared" si="1"/>
        <v>49</v>
      </c>
      <c r="AF22" s="16">
        <f t="shared" si="2"/>
        <v>82.4081632653061</v>
      </c>
      <c r="AG22" s="15">
        <v>66</v>
      </c>
      <c r="AH22" s="15">
        <v>0</v>
      </c>
      <c r="AI22" s="15">
        <v>0</v>
      </c>
      <c r="AJ22" s="16">
        <f t="shared" si="3"/>
        <v>79.3857142857143</v>
      </c>
      <c r="AK22" s="17" t="str">
        <f>VLOOKUP(D22,[1]sheet1!$B$2:$C$416,2,0)</f>
        <v>3.196</v>
      </c>
      <c r="AL22" s="15" t="s">
        <v>189</v>
      </c>
    </row>
    <row r="23" spans="1:39">
      <c r="A23" s="12">
        <v>20</v>
      </c>
      <c r="B23" s="12" t="s">
        <v>279</v>
      </c>
      <c r="C23" s="13" t="s">
        <v>316</v>
      </c>
      <c r="D23" s="12" t="s">
        <v>317</v>
      </c>
      <c r="E23" s="14">
        <v>80</v>
      </c>
      <c r="F23" s="14">
        <v>80</v>
      </c>
      <c r="G23" s="14">
        <v>85</v>
      </c>
      <c r="H23" s="14">
        <v>83</v>
      </c>
      <c r="I23" s="14">
        <v>83</v>
      </c>
      <c r="J23" s="14">
        <v>81</v>
      </c>
      <c r="K23" s="14">
        <v>95</v>
      </c>
      <c r="L23" s="14">
        <v>88</v>
      </c>
      <c r="M23" s="14">
        <v>79</v>
      </c>
      <c r="N23" s="14">
        <v>89</v>
      </c>
      <c r="O23" s="14">
        <v>72</v>
      </c>
      <c r="P23" s="14">
        <v>90</v>
      </c>
      <c r="Q23" s="14">
        <v>89</v>
      </c>
      <c r="R23" s="14">
        <v>90</v>
      </c>
      <c r="S23" s="14">
        <v>85</v>
      </c>
      <c r="T23" s="14">
        <v>89</v>
      </c>
      <c r="U23" s="14">
        <v>89</v>
      </c>
      <c r="V23" s="14">
        <v>67</v>
      </c>
      <c r="W23" s="14">
        <v>36</v>
      </c>
      <c r="X23" s="14">
        <v>69</v>
      </c>
      <c r="Y23" s="14">
        <v>67</v>
      </c>
      <c r="Z23" s="14">
        <v>95</v>
      </c>
      <c r="AA23" s="14">
        <v>93</v>
      </c>
      <c r="AB23" s="14">
        <v>94</v>
      </c>
      <c r="AC23" s="14">
        <v>82</v>
      </c>
      <c r="AD23" s="15">
        <f t="shared" si="0"/>
        <v>93.5</v>
      </c>
      <c r="AE23" s="15">
        <f t="shared" si="1"/>
        <v>49</v>
      </c>
      <c r="AF23" s="16">
        <f t="shared" si="2"/>
        <v>78.5510204081633</v>
      </c>
      <c r="AG23" s="15">
        <v>80</v>
      </c>
      <c r="AH23" s="15">
        <v>3</v>
      </c>
      <c r="AI23" s="15">
        <v>0.65</v>
      </c>
      <c r="AJ23" s="16">
        <f t="shared" si="3"/>
        <v>78.4857142857143</v>
      </c>
      <c r="AK23" s="17" t="str">
        <f>VLOOKUP(D23,[1]sheet1!$B$2:$C$416,2,0)</f>
        <v>3.009</v>
      </c>
      <c r="AL23" s="15"/>
    </row>
    <row r="24" spans="1:39">
      <c r="A24" s="12">
        <v>21</v>
      </c>
      <c r="B24" s="12" t="s">
        <v>279</v>
      </c>
      <c r="C24" s="13" t="s">
        <v>318</v>
      </c>
      <c r="D24" s="12" t="s">
        <v>319</v>
      </c>
      <c r="E24" s="14">
        <v>80</v>
      </c>
      <c r="F24" s="14">
        <v>83</v>
      </c>
      <c r="G24" s="14">
        <v>85</v>
      </c>
      <c r="H24" s="14">
        <v>88</v>
      </c>
      <c r="I24" s="14">
        <v>92</v>
      </c>
      <c r="J24" s="14">
        <v>88</v>
      </c>
      <c r="K24" s="14">
        <v>95</v>
      </c>
      <c r="L24" s="14">
        <v>82</v>
      </c>
      <c r="M24" s="14">
        <v>73</v>
      </c>
      <c r="N24" s="14">
        <v>88</v>
      </c>
      <c r="O24" s="14">
        <v>87</v>
      </c>
      <c r="P24" s="14">
        <v>90</v>
      </c>
      <c r="Q24" s="14">
        <v>91</v>
      </c>
      <c r="R24" s="14">
        <v>89</v>
      </c>
      <c r="S24" s="14">
        <v>75</v>
      </c>
      <c r="T24" s="14">
        <v>67</v>
      </c>
      <c r="U24" s="14">
        <v>65</v>
      </c>
      <c r="V24" s="14">
        <v>67</v>
      </c>
      <c r="W24" s="14">
        <v>75</v>
      </c>
      <c r="X24" s="14">
        <v>91</v>
      </c>
      <c r="Y24" s="14">
        <v>67</v>
      </c>
      <c r="Z24" s="14">
        <v>85</v>
      </c>
      <c r="AA24" s="14">
        <v>90</v>
      </c>
      <c r="AB24" s="14">
        <v>90</v>
      </c>
      <c r="AC24" s="14">
        <v>71</v>
      </c>
      <c r="AD24" s="15">
        <f t="shared" si="0"/>
        <v>90</v>
      </c>
      <c r="AE24" s="15">
        <f t="shared" si="1"/>
        <v>49</v>
      </c>
      <c r="AF24" s="16">
        <f t="shared" si="2"/>
        <v>79.3265306122449</v>
      </c>
      <c r="AG24" s="15">
        <v>78.5</v>
      </c>
      <c r="AH24" s="15">
        <v>18</v>
      </c>
      <c r="AI24" s="15">
        <v>0</v>
      </c>
      <c r="AJ24" s="16">
        <f t="shared" si="3"/>
        <v>78.3535714285714</v>
      </c>
      <c r="AK24" s="17" t="str">
        <f>VLOOKUP(D24,[1]sheet1!$B$2:$C$416,2,0)</f>
        <v>2.898</v>
      </c>
      <c r="AL24" s="15" t="s">
        <v>189</v>
      </c>
    </row>
    <row r="25" spans="1:39">
      <c r="A25" s="12">
        <v>22</v>
      </c>
      <c r="B25" s="12" t="s">
        <v>276</v>
      </c>
      <c r="C25" s="13" t="s">
        <v>320</v>
      </c>
      <c r="D25" s="12" t="s">
        <v>321</v>
      </c>
      <c r="E25" s="14">
        <v>84</v>
      </c>
      <c r="F25" s="14">
        <v>81</v>
      </c>
      <c r="G25" s="14">
        <v>85</v>
      </c>
      <c r="H25" s="14">
        <v>92</v>
      </c>
      <c r="I25" s="14">
        <v>81</v>
      </c>
      <c r="J25" s="14">
        <v>96</v>
      </c>
      <c r="K25" s="14">
        <v>95</v>
      </c>
      <c r="L25" s="14">
        <v>88</v>
      </c>
      <c r="M25" s="14">
        <v>83</v>
      </c>
      <c r="N25" s="14">
        <v>69</v>
      </c>
      <c r="O25" s="14">
        <v>76</v>
      </c>
      <c r="P25" s="14">
        <v>90</v>
      </c>
      <c r="Q25" s="14">
        <v>95</v>
      </c>
      <c r="R25" s="14">
        <v>87</v>
      </c>
      <c r="S25" s="14">
        <v>50</v>
      </c>
      <c r="T25" s="14">
        <v>62</v>
      </c>
      <c r="U25" s="14">
        <v>81</v>
      </c>
      <c r="V25" s="14">
        <v>38</v>
      </c>
      <c r="W25" s="14">
        <v>74</v>
      </c>
      <c r="X25" s="14">
        <v>79</v>
      </c>
      <c r="Y25" s="14">
        <v>65</v>
      </c>
      <c r="Z25" s="14">
        <v>85</v>
      </c>
      <c r="AA25" s="14">
        <v>100</v>
      </c>
      <c r="AB25" s="14">
        <v>96</v>
      </c>
      <c r="AC25" s="14">
        <v>83</v>
      </c>
      <c r="AD25" s="15">
        <f t="shared" si="0"/>
        <v>98</v>
      </c>
      <c r="AE25" s="15">
        <f t="shared" si="1"/>
        <v>49</v>
      </c>
      <c r="AF25" s="16">
        <f t="shared" si="2"/>
        <v>74.6938775510204</v>
      </c>
      <c r="AG25" s="15">
        <v>80.5</v>
      </c>
      <c r="AH25" s="15">
        <v>10.2</v>
      </c>
      <c r="AI25" s="15">
        <v>1.9</v>
      </c>
      <c r="AJ25" s="16">
        <f t="shared" si="3"/>
        <v>78.3207142857143</v>
      </c>
      <c r="AK25" s="17" t="str">
        <f>VLOOKUP(D25,[1]sheet1!$B$2:$C$416,2,0)</f>
        <v>2.689</v>
      </c>
      <c r="AL25" s="15"/>
    </row>
    <row r="26" spans="1:39">
      <c r="A26" s="12">
        <v>23</v>
      </c>
      <c r="B26" s="12" t="s">
        <v>276</v>
      </c>
      <c r="C26" s="13" t="s">
        <v>322</v>
      </c>
      <c r="D26" s="12" t="s">
        <v>323</v>
      </c>
      <c r="E26" s="14">
        <v>72</v>
      </c>
      <c r="F26" s="14">
        <v>81</v>
      </c>
      <c r="G26" s="14">
        <v>85</v>
      </c>
      <c r="H26" s="14">
        <v>76</v>
      </c>
      <c r="I26" s="14">
        <v>73</v>
      </c>
      <c r="J26" s="14">
        <v>84</v>
      </c>
      <c r="K26" s="14">
        <v>95</v>
      </c>
      <c r="L26" s="14">
        <v>86</v>
      </c>
      <c r="M26" s="14">
        <v>77</v>
      </c>
      <c r="N26" s="14">
        <v>81</v>
      </c>
      <c r="O26" s="14">
        <v>84</v>
      </c>
      <c r="P26" s="14">
        <v>90</v>
      </c>
      <c r="Q26" s="14">
        <v>90</v>
      </c>
      <c r="R26" s="14">
        <v>90</v>
      </c>
      <c r="S26" s="14">
        <v>85</v>
      </c>
      <c r="T26" s="14">
        <v>78</v>
      </c>
      <c r="U26" s="14">
        <v>76</v>
      </c>
      <c r="V26" s="14">
        <v>75</v>
      </c>
      <c r="W26" s="14">
        <v>66</v>
      </c>
      <c r="X26" s="14">
        <v>82</v>
      </c>
      <c r="Y26" s="14">
        <v>78</v>
      </c>
      <c r="Z26" s="14">
        <v>95</v>
      </c>
      <c r="AA26" s="14">
        <v>91</v>
      </c>
      <c r="AB26" s="14">
        <v>92</v>
      </c>
      <c r="AC26" s="14">
        <v>77</v>
      </c>
      <c r="AD26" s="15">
        <f t="shared" si="0"/>
        <v>91.5</v>
      </c>
      <c r="AE26" s="15">
        <f t="shared" si="1"/>
        <v>49</v>
      </c>
      <c r="AF26" s="16">
        <f t="shared" si="2"/>
        <v>79.9387755102041</v>
      </c>
      <c r="AG26" s="15">
        <v>81</v>
      </c>
      <c r="AH26" s="15">
        <v>0</v>
      </c>
      <c r="AI26" s="15">
        <v>0</v>
      </c>
      <c r="AJ26" s="16">
        <f t="shared" si="3"/>
        <v>78.3071428571428</v>
      </c>
      <c r="AK26" s="17" t="str">
        <f>VLOOKUP(D26,[1]sheet1!$B$2:$C$416,2,0)</f>
        <v>2.987</v>
      </c>
      <c r="AL26" s="15" t="s">
        <v>189</v>
      </c>
    </row>
    <row r="27" spans="1:39">
      <c r="A27" s="12">
        <v>24</v>
      </c>
      <c r="B27" s="12" t="s">
        <v>279</v>
      </c>
      <c r="C27" s="13" t="s">
        <v>324</v>
      </c>
      <c r="D27" s="12" t="s">
        <v>325</v>
      </c>
      <c r="E27" s="14">
        <v>89</v>
      </c>
      <c r="F27" s="14">
        <v>89</v>
      </c>
      <c r="G27" s="14">
        <v>85</v>
      </c>
      <c r="H27" s="14">
        <v>87</v>
      </c>
      <c r="I27" s="14">
        <v>92</v>
      </c>
      <c r="J27" s="14">
        <v>87</v>
      </c>
      <c r="K27" s="14">
        <v>95</v>
      </c>
      <c r="L27" s="14">
        <v>82</v>
      </c>
      <c r="M27" s="14">
        <v>76</v>
      </c>
      <c r="N27" s="14">
        <v>78</v>
      </c>
      <c r="O27" s="14">
        <v>78</v>
      </c>
      <c r="P27" s="14">
        <v>90</v>
      </c>
      <c r="Q27" s="14">
        <v>86</v>
      </c>
      <c r="R27" s="14">
        <v>86</v>
      </c>
      <c r="S27" s="14">
        <v>85</v>
      </c>
      <c r="T27" s="14">
        <v>72</v>
      </c>
      <c r="U27" s="14">
        <v>71</v>
      </c>
      <c r="V27" s="14">
        <v>69</v>
      </c>
      <c r="W27" s="14">
        <v>87</v>
      </c>
      <c r="X27" s="14">
        <v>91</v>
      </c>
      <c r="Y27" s="14">
        <v>60</v>
      </c>
      <c r="Z27" s="14">
        <v>75</v>
      </c>
      <c r="AA27" s="14">
        <v>88</v>
      </c>
      <c r="AB27" s="14">
        <v>90</v>
      </c>
      <c r="AC27" s="14">
        <v>69</v>
      </c>
      <c r="AD27" s="15">
        <f t="shared" si="0"/>
        <v>89</v>
      </c>
      <c r="AE27" s="15">
        <f t="shared" si="1"/>
        <v>49</v>
      </c>
      <c r="AF27" s="16">
        <f t="shared" si="2"/>
        <v>79.5102040816327</v>
      </c>
      <c r="AG27" s="15">
        <v>78</v>
      </c>
      <c r="AH27" s="15">
        <v>18</v>
      </c>
      <c r="AI27" s="15">
        <v>0</v>
      </c>
      <c r="AJ27" s="16">
        <f t="shared" si="3"/>
        <v>78.2571428571429</v>
      </c>
      <c r="AK27" s="17" t="str">
        <f>VLOOKUP(D27,[1]sheet1!$B$2:$C$416,2,0)</f>
        <v>2.906</v>
      </c>
      <c r="AL27" s="15"/>
    </row>
    <row r="28" spans="1:39">
      <c r="A28" s="12">
        <v>25</v>
      </c>
      <c r="B28" s="12" t="s">
        <v>279</v>
      </c>
      <c r="C28" s="13" t="s">
        <v>326</v>
      </c>
      <c r="D28" s="12" t="s">
        <v>327</v>
      </c>
      <c r="E28" s="14">
        <v>81</v>
      </c>
      <c r="F28" s="14">
        <v>82</v>
      </c>
      <c r="G28" s="14">
        <v>85</v>
      </c>
      <c r="H28" s="14">
        <v>86</v>
      </c>
      <c r="I28" s="14">
        <v>91</v>
      </c>
      <c r="J28" s="14">
        <v>82</v>
      </c>
      <c r="K28" s="14">
        <v>95</v>
      </c>
      <c r="L28" s="14">
        <v>83</v>
      </c>
      <c r="M28" s="14">
        <v>78</v>
      </c>
      <c r="N28" s="14">
        <v>66</v>
      </c>
      <c r="O28" s="14">
        <v>81</v>
      </c>
      <c r="P28" s="14">
        <v>90</v>
      </c>
      <c r="Q28" s="14">
        <v>88</v>
      </c>
      <c r="R28" s="14">
        <v>93</v>
      </c>
      <c r="S28" s="14">
        <v>85</v>
      </c>
      <c r="T28" s="14">
        <v>68</v>
      </c>
      <c r="U28" s="14">
        <v>67</v>
      </c>
      <c r="V28" s="14">
        <v>20</v>
      </c>
      <c r="W28" s="14">
        <v>72</v>
      </c>
      <c r="X28" s="14">
        <v>79</v>
      </c>
      <c r="Y28" s="14">
        <v>61</v>
      </c>
      <c r="Z28" s="14">
        <v>85</v>
      </c>
      <c r="AA28" s="14">
        <v>89</v>
      </c>
      <c r="AB28" s="14">
        <v>97</v>
      </c>
      <c r="AC28" s="14">
        <v>78</v>
      </c>
      <c r="AD28" s="15">
        <f t="shared" si="0"/>
        <v>93</v>
      </c>
      <c r="AE28" s="15">
        <f t="shared" si="1"/>
        <v>49</v>
      </c>
      <c r="AF28" s="16">
        <f t="shared" si="2"/>
        <v>73.5510204081633</v>
      </c>
      <c r="AG28" s="15">
        <v>87.5</v>
      </c>
      <c r="AH28" s="15">
        <v>0</v>
      </c>
      <c r="AI28" s="15">
        <v>3.35</v>
      </c>
      <c r="AJ28" s="16">
        <f t="shared" si="3"/>
        <v>77.8107142857143</v>
      </c>
      <c r="AK28" s="17" t="str">
        <f>VLOOKUP(D28,[1]sheet1!$B$2:$C$416,2,0)</f>
        <v>2.726</v>
      </c>
      <c r="AL28" s="15"/>
    </row>
    <row r="29" spans="1:39">
      <c r="A29" s="12">
        <v>26</v>
      </c>
      <c r="B29" s="12" t="s">
        <v>279</v>
      </c>
      <c r="C29" s="13" t="s">
        <v>328</v>
      </c>
      <c r="D29" s="12" t="s">
        <v>329</v>
      </c>
      <c r="E29" s="14">
        <v>80</v>
      </c>
      <c r="F29" s="14">
        <v>83</v>
      </c>
      <c r="G29" s="14">
        <v>85</v>
      </c>
      <c r="H29" s="14">
        <v>90</v>
      </c>
      <c r="I29" s="14">
        <v>90</v>
      </c>
      <c r="J29" s="14">
        <v>80</v>
      </c>
      <c r="K29" s="14">
        <v>85</v>
      </c>
      <c r="L29" s="14">
        <v>88</v>
      </c>
      <c r="M29" s="14">
        <v>80</v>
      </c>
      <c r="N29" s="14">
        <v>91</v>
      </c>
      <c r="O29" s="14">
        <v>98</v>
      </c>
      <c r="P29" s="14">
        <v>80</v>
      </c>
      <c r="Q29" s="14">
        <v>86</v>
      </c>
      <c r="R29" s="14">
        <v>85</v>
      </c>
      <c r="S29" s="14">
        <v>85</v>
      </c>
      <c r="T29" s="14">
        <v>67</v>
      </c>
      <c r="U29" s="14">
        <v>71</v>
      </c>
      <c r="V29" s="14">
        <v>68</v>
      </c>
      <c r="W29" s="14">
        <v>71</v>
      </c>
      <c r="X29" s="14">
        <v>90</v>
      </c>
      <c r="Y29" s="14">
        <v>65</v>
      </c>
      <c r="Z29" s="14">
        <v>85</v>
      </c>
      <c r="AA29" s="14">
        <v>88</v>
      </c>
      <c r="AB29" s="14">
        <v>88</v>
      </c>
      <c r="AC29" s="14">
        <v>74</v>
      </c>
      <c r="AD29" s="15">
        <f t="shared" si="0"/>
        <v>88</v>
      </c>
      <c r="AE29" s="15">
        <f t="shared" si="1"/>
        <v>49</v>
      </c>
      <c r="AF29" s="16">
        <f t="shared" si="2"/>
        <v>80.4285714285714</v>
      </c>
      <c r="AG29" s="15">
        <v>76.5</v>
      </c>
      <c r="AH29" s="15">
        <v>0</v>
      </c>
      <c r="AI29" s="15">
        <v>0</v>
      </c>
      <c r="AJ29" s="16">
        <f t="shared" si="3"/>
        <v>77.725</v>
      </c>
      <c r="AK29" s="17" t="str">
        <f>VLOOKUP(D29,[1]sheet1!$B$2:$C$416,2,0)</f>
        <v>3.004</v>
      </c>
      <c r="AL29" s="15"/>
    </row>
    <row r="30" spans="1:39">
      <c r="A30" s="12">
        <v>27</v>
      </c>
      <c r="B30" s="12" t="s">
        <v>276</v>
      </c>
      <c r="C30" s="13" t="s">
        <v>330</v>
      </c>
      <c r="D30" s="12" t="s">
        <v>331</v>
      </c>
      <c r="E30" s="14">
        <v>83</v>
      </c>
      <c r="F30" s="14">
        <v>79</v>
      </c>
      <c r="G30" s="14">
        <v>85</v>
      </c>
      <c r="H30" s="14">
        <v>80</v>
      </c>
      <c r="I30" s="14">
        <v>73</v>
      </c>
      <c r="J30" s="14">
        <v>85</v>
      </c>
      <c r="K30" s="14">
        <v>95</v>
      </c>
      <c r="L30" s="14">
        <v>78</v>
      </c>
      <c r="M30" s="14">
        <v>82</v>
      </c>
      <c r="N30" s="14">
        <v>84</v>
      </c>
      <c r="O30" s="14">
        <v>84</v>
      </c>
      <c r="P30" s="14">
        <v>90</v>
      </c>
      <c r="Q30" s="14">
        <v>86</v>
      </c>
      <c r="R30" s="14">
        <v>86</v>
      </c>
      <c r="S30" s="14">
        <v>75</v>
      </c>
      <c r="T30" s="14">
        <v>64</v>
      </c>
      <c r="U30" s="14">
        <v>75</v>
      </c>
      <c r="V30" s="14">
        <v>68</v>
      </c>
      <c r="W30" s="14">
        <v>66</v>
      </c>
      <c r="X30" s="14">
        <v>78</v>
      </c>
      <c r="Y30" s="14">
        <v>67</v>
      </c>
      <c r="Z30" s="14">
        <v>95</v>
      </c>
      <c r="AA30" s="14">
        <v>91</v>
      </c>
      <c r="AB30" s="14">
        <v>93</v>
      </c>
      <c r="AC30" s="14">
        <v>77</v>
      </c>
      <c r="AD30" s="15">
        <f t="shared" si="0"/>
        <v>92</v>
      </c>
      <c r="AE30" s="15">
        <f t="shared" si="1"/>
        <v>49</v>
      </c>
      <c r="AF30" s="16">
        <f t="shared" si="2"/>
        <v>77.8979591836735</v>
      </c>
      <c r="AG30" s="15">
        <v>80.5</v>
      </c>
      <c r="AH30" s="15">
        <v>2</v>
      </c>
      <c r="AI30" s="15">
        <v>0</v>
      </c>
      <c r="AJ30" s="16">
        <f t="shared" si="3"/>
        <v>77.0535714285714</v>
      </c>
      <c r="AK30" s="17" t="str">
        <f>VLOOKUP(D30,[1]sheet1!$B$2:$C$416,2,0)</f>
        <v>2.796</v>
      </c>
      <c r="AL30" s="15"/>
    </row>
    <row r="31" spans="1:39">
      <c r="A31" s="12">
        <v>28</v>
      </c>
      <c r="B31" s="12" t="s">
        <v>279</v>
      </c>
      <c r="C31" s="13" t="s">
        <v>332</v>
      </c>
      <c r="D31" s="12" t="s">
        <v>333</v>
      </c>
      <c r="E31" s="14">
        <v>83</v>
      </c>
      <c r="F31" s="14">
        <v>77</v>
      </c>
      <c r="G31" s="14">
        <v>85</v>
      </c>
      <c r="H31" s="14">
        <v>79</v>
      </c>
      <c r="I31" s="14">
        <v>80</v>
      </c>
      <c r="J31" s="14">
        <v>89</v>
      </c>
      <c r="K31" s="14">
        <v>85</v>
      </c>
      <c r="L31" s="14">
        <v>78</v>
      </c>
      <c r="M31" s="14">
        <v>83</v>
      </c>
      <c r="N31" s="14">
        <v>86</v>
      </c>
      <c r="O31" s="14">
        <v>72</v>
      </c>
      <c r="P31" s="14">
        <v>90</v>
      </c>
      <c r="Q31" s="14">
        <v>87</v>
      </c>
      <c r="R31" s="14">
        <v>92</v>
      </c>
      <c r="S31" s="14">
        <v>85</v>
      </c>
      <c r="T31" s="14">
        <v>93</v>
      </c>
      <c r="U31" s="14">
        <v>71</v>
      </c>
      <c r="V31" s="14">
        <v>68</v>
      </c>
      <c r="W31" s="14">
        <v>44</v>
      </c>
      <c r="X31" s="14">
        <v>80</v>
      </c>
      <c r="Y31" s="14">
        <v>66</v>
      </c>
      <c r="Z31" s="14">
        <v>85</v>
      </c>
      <c r="AA31" s="14">
        <v>88</v>
      </c>
      <c r="AB31" s="14">
        <v>88</v>
      </c>
      <c r="AC31" s="14">
        <v>84</v>
      </c>
      <c r="AD31" s="15">
        <f t="shared" si="0"/>
        <v>88</v>
      </c>
      <c r="AE31" s="15">
        <f t="shared" si="1"/>
        <v>49</v>
      </c>
      <c r="AF31" s="16">
        <f t="shared" si="2"/>
        <v>78.6734693877551</v>
      </c>
      <c r="AG31" s="15">
        <v>72.5</v>
      </c>
      <c r="AH31" s="15">
        <v>15</v>
      </c>
      <c r="AI31" s="15">
        <v>0</v>
      </c>
      <c r="AJ31" s="16">
        <f t="shared" si="3"/>
        <v>77.0464285714286</v>
      </c>
      <c r="AK31" s="17" t="str">
        <f>VLOOKUP(D31,[1]sheet1!$B$2:$C$416,2,0)</f>
        <v>2.955</v>
      </c>
      <c r="AL31" s="15"/>
    </row>
    <row r="32" spans="1:39">
      <c r="A32" s="12">
        <v>29</v>
      </c>
      <c r="B32" s="12" t="s">
        <v>279</v>
      </c>
      <c r="C32" s="13" t="s">
        <v>334</v>
      </c>
      <c r="D32" s="12" t="s">
        <v>335</v>
      </c>
      <c r="E32" s="14">
        <v>78</v>
      </c>
      <c r="F32" s="14">
        <v>82</v>
      </c>
      <c r="G32" s="14">
        <v>85</v>
      </c>
      <c r="H32" s="14">
        <v>93</v>
      </c>
      <c r="I32" s="14">
        <v>85</v>
      </c>
      <c r="J32" s="14">
        <v>80</v>
      </c>
      <c r="K32" s="14">
        <v>85</v>
      </c>
      <c r="L32" s="14">
        <v>80</v>
      </c>
      <c r="M32" s="14">
        <v>76</v>
      </c>
      <c r="N32" s="14">
        <v>79</v>
      </c>
      <c r="O32" s="14">
        <v>81</v>
      </c>
      <c r="P32" s="14">
        <v>90</v>
      </c>
      <c r="Q32" s="14">
        <v>91</v>
      </c>
      <c r="R32" s="14">
        <v>89</v>
      </c>
      <c r="S32" s="14">
        <v>85</v>
      </c>
      <c r="T32" s="14">
        <v>77</v>
      </c>
      <c r="U32" s="14">
        <v>75</v>
      </c>
      <c r="V32" s="14">
        <v>67</v>
      </c>
      <c r="W32" s="14">
        <v>71</v>
      </c>
      <c r="X32" s="14">
        <v>75</v>
      </c>
      <c r="Y32" s="14">
        <v>65</v>
      </c>
      <c r="Z32" s="14">
        <v>85</v>
      </c>
      <c r="AA32" s="14">
        <v>88</v>
      </c>
      <c r="AB32" s="14">
        <v>88</v>
      </c>
      <c r="AC32" s="14">
        <v>72</v>
      </c>
      <c r="AD32" s="15">
        <f t="shared" si="0"/>
        <v>88</v>
      </c>
      <c r="AE32" s="15">
        <f t="shared" si="1"/>
        <v>49</v>
      </c>
      <c r="AF32" s="16">
        <f t="shared" si="2"/>
        <v>78.2244897959184</v>
      </c>
      <c r="AG32" s="15">
        <v>81</v>
      </c>
      <c r="AH32" s="15">
        <v>5</v>
      </c>
      <c r="AI32" s="15">
        <v>0</v>
      </c>
      <c r="AJ32" s="16">
        <f t="shared" si="3"/>
        <v>76.6571428571429</v>
      </c>
      <c r="AK32" s="17" t="str">
        <f>VLOOKUP(D32,[1]sheet1!$B$2:$C$416,2,0)</f>
        <v>2.809</v>
      </c>
      <c r="AL32" s="15"/>
    </row>
    <row r="33" spans="1:39">
      <c r="A33" s="12">
        <v>30</v>
      </c>
      <c r="B33" s="12" t="s">
        <v>276</v>
      </c>
      <c r="C33" s="13" t="s">
        <v>336</v>
      </c>
      <c r="D33" s="12" t="s">
        <v>337</v>
      </c>
      <c r="E33" s="14">
        <v>72</v>
      </c>
      <c r="F33" s="14">
        <v>77</v>
      </c>
      <c r="G33" s="14">
        <v>65</v>
      </c>
      <c r="H33" s="14">
        <v>70</v>
      </c>
      <c r="I33" s="14">
        <v>75</v>
      </c>
      <c r="J33" s="14">
        <v>88</v>
      </c>
      <c r="K33" s="14">
        <v>95</v>
      </c>
      <c r="L33" s="14">
        <v>79</v>
      </c>
      <c r="M33" s="14">
        <v>74</v>
      </c>
      <c r="N33" s="14">
        <v>79</v>
      </c>
      <c r="O33" s="14">
        <v>87</v>
      </c>
      <c r="P33" s="14">
        <v>90</v>
      </c>
      <c r="Q33" s="14">
        <v>83</v>
      </c>
      <c r="R33" s="14">
        <v>92</v>
      </c>
      <c r="S33" s="14">
        <v>85</v>
      </c>
      <c r="T33" s="14">
        <v>82</v>
      </c>
      <c r="U33" s="14">
        <v>86</v>
      </c>
      <c r="V33" s="14">
        <v>71</v>
      </c>
      <c r="W33" s="14">
        <v>81</v>
      </c>
      <c r="X33" s="14">
        <v>73</v>
      </c>
      <c r="Y33" s="14">
        <v>65</v>
      </c>
      <c r="Z33" s="14">
        <v>85</v>
      </c>
      <c r="AA33" s="14">
        <v>91</v>
      </c>
      <c r="AB33" s="14">
        <v>90</v>
      </c>
      <c r="AC33" s="14">
        <v>80</v>
      </c>
      <c r="AD33" s="15">
        <f t="shared" si="0"/>
        <v>90.5</v>
      </c>
      <c r="AE33" s="15">
        <f t="shared" si="1"/>
        <v>49</v>
      </c>
      <c r="AF33" s="16">
        <f t="shared" si="2"/>
        <v>78.6938775510204</v>
      </c>
      <c r="AG33" s="15">
        <v>67</v>
      </c>
      <c r="AH33" s="15">
        <v>0</v>
      </c>
      <c r="AI33" s="15">
        <v>0</v>
      </c>
      <c r="AJ33" s="16">
        <f t="shared" si="3"/>
        <v>76.5357142857143</v>
      </c>
      <c r="AK33" s="17" t="str">
        <f>VLOOKUP(D33,[1]sheet1!$B$2:$C$416,2,0)</f>
        <v>2.830</v>
      </c>
      <c r="AL33" s="15"/>
    </row>
    <row r="34" spans="1:39">
      <c r="A34" s="12">
        <v>31</v>
      </c>
      <c r="B34" s="12" t="s">
        <v>276</v>
      </c>
      <c r="C34" s="13" t="s">
        <v>338</v>
      </c>
      <c r="D34" s="12" t="s">
        <v>339</v>
      </c>
      <c r="E34" s="14">
        <v>67</v>
      </c>
      <c r="F34" s="14">
        <v>72</v>
      </c>
      <c r="G34" s="14">
        <v>85</v>
      </c>
      <c r="H34" s="14">
        <v>62</v>
      </c>
      <c r="I34" s="14">
        <v>83</v>
      </c>
      <c r="J34" s="14">
        <v>72</v>
      </c>
      <c r="K34" s="14">
        <v>95</v>
      </c>
      <c r="L34" s="14">
        <v>83</v>
      </c>
      <c r="M34" s="14">
        <v>73</v>
      </c>
      <c r="N34" s="14">
        <v>87</v>
      </c>
      <c r="O34" s="14">
        <v>83</v>
      </c>
      <c r="P34" s="14">
        <v>90</v>
      </c>
      <c r="Q34" s="14">
        <v>82</v>
      </c>
      <c r="R34" s="14">
        <v>94</v>
      </c>
      <c r="S34" s="14">
        <v>85</v>
      </c>
      <c r="T34" s="14">
        <v>73</v>
      </c>
      <c r="U34" s="14">
        <v>73</v>
      </c>
      <c r="V34" s="14">
        <v>67</v>
      </c>
      <c r="W34" s="14">
        <v>36</v>
      </c>
      <c r="X34" s="14">
        <v>69</v>
      </c>
      <c r="Y34" s="14">
        <v>77</v>
      </c>
      <c r="Z34" s="14">
        <v>85</v>
      </c>
      <c r="AA34" s="14">
        <v>96</v>
      </c>
      <c r="AB34" s="14">
        <v>94</v>
      </c>
      <c r="AC34" s="14">
        <v>73</v>
      </c>
      <c r="AD34" s="15">
        <f t="shared" si="0"/>
        <v>95</v>
      </c>
      <c r="AE34" s="15">
        <f t="shared" si="1"/>
        <v>49</v>
      </c>
      <c r="AF34" s="16">
        <f t="shared" si="2"/>
        <v>75.6734693877551</v>
      </c>
      <c r="AG34" s="15">
        <v>65</v>
      </c>
      <c r="AH34" s="15">
        <v>11</v>
      </c>
      <c r="AI34" s="15">
        <v>0.65</v>
      </c>
      <c r="AJ34" s="16">
        <f t="shared" si="3"/>
        <v>76.4214285714286</v>
      </c>
      <c r="AK34" s="17" t="str">
        <f>VLOOKUP(D34,[1]sheet1!$B$2:$C$416,2,0)</f>
        <v>2.653</v>
      </c>
      <c r="AL34" s="15"/>
    </row>
    <row r="35" spans="1:39">
      <c r="A35" s="12">
        <v>32</v>
      </c>
      <c r="B35" s="12" t="s">
        <v>279</v>
      </c>
      <c r="C35" s="13" t="s">
        <v>340</v>
      </c>
      <c r="D35" s="12" t="s">
        <v>341</v>
      </c>
      <c r="E35" s="14">
        <v>83</v>
      </c>
      <c r="F35" s="14">
        <v>77</v>
      </c>
      <c r="G35" s="14">
        <v>65</v>
      </c>
      <c r="H35" s="14">
        <v>83</v>
      </c>
      <c r="I35" s="14">
        <v>76</v>
      </c>
      <c r="J35" s="14">
        <v>92</v>
      </c>
      <c r="K35" s="14">
        <v>95</v>
      </c>
      <c r="L35" s="14">
        <v>86</v>
      </c>
      <c r="M35" s="14">
        <v>72</v>
      </c>
      <c r="N35" s="14">
        <v>85</v>
      </c>
      <c r="O35" s="14">
        <v>81</v>
      </c>
      <c r="P35" s="14">
        <v>90</v>
      </c>
      <c r="Q35" s="14">
        <v>81</v>
      </c>
      <c r="R35" s="14">
        <v>87</v>
      </c>
      <c r="S35" s="14">
        <v>75</v>
      </c>
      <c r="T35" s="14">
        <v>82</v>
      </c>
      <c r="U35" s="14">
        <v>63</v>
      </c>
      <c r="V35" s="14">
        <v>66</v>
      </c>
      <c r="W35" s="14">
        <v>65</v>
      </c>
      <c r="X35" s="14">
        <v>69</v>
      </c>
      <c r="Y35" s="14">
        <v>90</v>
      </c>
      <c r="Z35" s="14">
        <v>95</v>
      </c>
      <c r="AA35" s="14">
        <v>91</v>
      </c>
      <c r="AB35" s="14">
        <v>85</v>
      </c>
      <c r="AC35" s="14">
        <v>75</v>
      </c>
      <c r="AD35" s="15">
        <f t="shared" si="0"/>
        <v>88</v>
      </c>
      <c r="AE35" s="15">
        <f t="shared" si="1"/>
        <v>49</v>
      </c>
      <c r="AF35" s="16">
        <f t="shared" si="2"/>
        <v>77.9183673469388</v>
      </c>
      <c r="AG35" s="15">
        <v>75</v>
      </c>
      <c r="AH35" s="15">
        <v>0</v>
      </c>
      <c r="AI35" s="15">
        <v>0.4</v>
      </c>
      <c r="AJ35" s="16">
        <f t="shared" si="3"/>
        <v>76.2928571428571</v>
      </c>
      <c r="AK35" s="17" t="str">
        <f>VLOOKUP(D35,[1]sheet1!$B$2:$C$416,2,0)</f>
        <v>2.770</v>
      </c>
      <c r="AL35" s="15"/>
    </row>
    <row r="36" ht="14.75" spans="1:39">
      <c r="A36" s="18">
        <v>33</v>
      </c>
      <c r="B36" s="18" t="s">
        <v>276</v>
      </c>
      <c r="C36" s="19" t="s">
        <v>342</v>
      </c>
      <c r="D36" s="18" t="s">
        <v>343</v>
      </c>
      <c r="E36" s="20">
        <v>86</v>
      </c>
      <c r="F36" s="20">
        <v>83</v>
      </c>
      <c r="G36" s="20">
        <v>85</v>
      </c>
      <c r="H36" s="20">
        <v>86</v>
      </c>
      <c r="I36" s="20">
        <v>84</v>
      </c>
      <c r="J36" s="20">
        <v>86</v>
      </c>
      <c r="K36" s="20">
        <v>95</v>
      </c>
      <c r="L36" s="20">
        <v>85</v>
      </c>
      <c r="M36" s="20">
        <v>73</v>
      </c>
      <c r="N36" s="20">
        <v>74</v>
      </c>
      <c r="O36" s="20">
        <v>82</v>
      </c>
      <c r="P36" s="20">
        <v>90</v>
      </c>
      <c r="Q36" s="20">
        <v>91</v>
      </c>
      <c r="R36" s="20">
        <v>93</v>
      </c>
      <c r="S36" s="20">
        <v>85</v>
      </c>
      <c r="T36" s="20">
        <v>22</v>
      </c>
      <c r="U36" s="20">
        <v>72</v>
      </c>
      <c r="V36" s="20">
        <v>70</v>
      </c>
      <c r="W36" s="20">
        <v>70</v>
      </c>
      <c r="X36" s="20">
        <v>88</v>
      </c>
      <c r="Y36" s="20">
        <v>62</v>
      </c>
      <c r="Z36" s="20">
        <v>85</v>
      </c>
      <c r="AA36" s="20">
        <v>94</v>
      </c>
      <c r="AB36" s="20">
        <v>93</v>
      </c>
      <c r="AC36" s="20">
        <v>77</v>
      </c>
      <c r="AD36" s="21">
        <f t="shared" si="0"/>
        <v>93.5</v>
      </c>
      <c r="AE36" s="21">
        <f t="shared" si="1"/>
        <v>49</v>
      </c>
      <c r="AF36" s="22">
        <f t="shared" si="2"/>
        <v>75.7142857142857</v>
      </c>
      <c r="AG36" s="21">
        <v>65.5</v>
      </c>
      <c r="AH36" s="21">
        <v>3</v>
      </c>
      <c r="AI36" s="21">
        <v>0.15</v>
      </c>
      <c r="AJ36" s="22">
        <f t="shared" si="3"/>
        <v>75.275</v>
      </c>
      <c r="AK36" s="23" t="str">
        <f>VLOOKUP(D36,[1]sheet1!$B$2:$C$416,2,0)</f>
        <v>2.696</v>
      </c>
      <c r="AL36" s="21"/>
      <c r="AM36" s="24" t="s">
        <v>103</v>
      </c>
    </row>
    <row r="37" ht="14.75" spans="1:39">
      <c r="A37" s="26">
        <v>34</v>
      </c>
      <c r="B37" s="26" t="s">
        <v>276</v>
      </c>
      <c r="C37" s="27" t="s">
        <v>344</v>
      </c>
      <c r="D37" s="26" t="s">
        <v>345</v>
      </c>
      <c r="E37" s="28">
        <v>77</v>
      </c>
      <c r="F37" s="28">
        <v>78</v>
      </c>
      <c r="G37" s="28">
        <v>85</v>
      </c>
      <c r="H37" s="28">
        <v>80</v>
      </c>
      <c r="I37" s="28">
        <v>80</v>
      </c>
      <c r="J37" s="28">
        <v>87</v>
      </c>
      <c r="K37" s="28">
        <v>95</v>
      </c>
      <c r="L37" s="28">
        <v>87</v>
      </c>
      <c r="M37" s="28">
        <v>68</v>
      </c>
      <c r="N37" s="28">
        <v>60</v>
      </c>
      <c r="O37" s="28">
        <v>78</v>
      </c>
      <c r="P37" s="28">
        <v>80</v>
      </c>
      <c r="Q37" s="28">
        <v>89</v>
      </c>
      <c r="R37" s="28">
        <v>91</v>
      </c>
      <c r="S37" s="28">
        <v>75</v>
      </c>
      <c r="T37" s="28">
        <v>74</v>
      </c>
      <c r="U37" s="28">
        <v>74</v>
      </c>
      <c r="V37" s="28">
        <v>38</v>
      </c>
      <c r="W37" s="28">
        <v>73</v>
      </c>
      <c r="X37" s="28">
        <v>65</v>
      </c>
      <c r="Y37" s="28">
        <v>87</v>
      </c>
      <c r="Z37" s="28">
        <v>85</v>
      </c>
      <c r="AA37" s="28">
        <v>97</v>
      </c>
      <c r="AB37" s="28">
        <v>95</v>
      </c>
      <c r="AC37" s="28">
        <v>70</v>
      </c>
      <c r="AD37" s="29">
        <f t="shared" si="0"/>
        <v>96</v>
      </c>
      <c r="AE37" s="29">
        <f t="shared" si="1"/>
        <v>49</v>
      </c>
      <c r="AF37" s="30">
        <f t="shared" si="2"/>
        <v>73.5918367346939</v>
      </c>
      <c r="AG37" s="29">
        <v>75.5</v>
      </c>
      <c r="AH37" s="29">
        <v>2</v>
      </c>
      <c r="AI37" s="29">
        <v>0.15</v>
      </c>
      <c r="AJ37" s="30">
        <f t="shared" si="3"/>
        <v>74.7392857142857</v>
      </c>
      <c r="AK37" s="31" t="str">
        <f>VLOOKUP(D37,[1]sheet1!$B$2:$C$416,2,0)</f>
        <v>2.519</v>
      </c>
      <c r="AL37" s="29"/>
    </row>
    <row r="38" spans="1:39">
      <c r="A38" s="12">
        <v>35</v>
      </c>
      <c r="B38" s="12" t="s">
        <v>279</v>
      </c>
      <c r="C38" s="13" t="s">
        <v>346</v>
      </c>
      <c r="D38" s="12" t="s">
        <v>347</v>
      </c>
      <c r="E38" s="14">
        <v>75</v>
      </c>
      <c r="F38" s="14">
        <v>75</v>
      </c>
      <c r="G38" s="14">
        <v>85</v>
      </c>
      <c r="H38" s="14">
        <v>96</v>
      </c>
      <c r="I38" s="14">
        <v>79</v>
      </c>
      <c r="J38" s="14">
        <v>93</v>
      </c>
      <c r="K38" s="14">
        <v>95</v>
      </c>
      <c r="L38" s="14">
        <v>81</v>
      </c>
      <c r="M38" s="14">
        <v>72</v>
      </c>
      <c r="N38" s="14">
        <v>78</v>
      </c>
      <c r="O38" s="14">
        <v>70</v>
      </c>
      <c r="P38" s="14">
        <v>90</v>
      </c>
      <c r="Q38" s="14">
        <v>86</v>
      </c>
      <c r="R38" s="14">
        <v>96</v>
      </c>
      <c r="S38" s="14">
        <v>85</v>
      </c>
      <c r="T38" s="14">
        <v>79</v>
      </c>
      <c r="U38" s="14">
        <v>83</v>
      </c>
      <c r="V38" s="14">
        <v>71</v>
      </c>
      <c r="W38" s="14">
        <v>75</v>
      </c>
      <c r="X38" s="14">
        <v>20</v>
      </c>
      <c r="Y38" s="14">
        <v>66</v>
      </c>
      <c r="Z38" s="14">
        <v>85</v>
      </c>
      <c r="AA38" s="14">
        <v>87</v>
      </c>
      <c r="AB38" s="14">
        <v>85</v>
      </c>
      <c r="AC38" s="14">
        <v>77</v>
      </c>
      <c r="AD38" s="15">
        <f t="shared" si="0"/>
        <v>86</v>
      </c>
      <c r="AE38" s="15">
        <f t="shared" si="1"/>
        <v>49</v>
      </c>
      <c r="AF38" s="16">
        <f t="shared" si="2"/>
        <v>76.5510204081633</v>
      </c>
      <c r="AG38" s="15">
        <v>77</v>
      </c>
      <c r="AH38" s="15">
        <v>0</v>
      </c>
      <c r="AI38" s="15">
        <v>0</v>
      </c>
      <c r="AJ38" s="16">
        <f t="shared" si="3"/>
        <v>74.6357142857143</v>
      </c>
      <c r="AK38" s="17" t="str">
        <f>VLOOKUP(D38,[1]sheet1!$B$2:$C$416,2,0)</f>
        <v>2.809</v>
      </c>
      <c r="AL38" s="15"/>
    </row>
    <row r="39" spans="1:39">
      <c r="A39" s="12">
        <v>36</v>
      </c>
      <c r="B39" s="12" t="s">
        <v>279</v>
      </c>
      <c r="C39" s="13" t="s">
        <v>348</v>
      </c>
      <c r="D39" s="12" t="s">
        <v>349</v>
      </c>
      <c r="E39" s="14">
        <v>85</v>
      </c>
      <c r="F39" s="14">
        <v>84</v>
      </c>
      <c r="G39" s="14">
        <v>85</v>
      </c>
      <c r="H39" s="14">
        <v>81</v>
      </c>
      <c r="I39" s="14">
        <v>79</v>
      </c>
      <c r="J39" s="14">
        <v>89</v>
      </c>
      <c r="K39" s="14">
        <v>95</v>
      </c>
      <c r="L39" s="14">
        <v>80</v>
      </c>
      <c r="M39" s="14">
        <v>79</v>
      </c>
      <c r="N39" s="14">
        <v>80</v>
      </c>
      <c r="O39" s="14">
        <v>77</v>
      </c>
      <c r="P39" s="14">
        <v>90</v>
      </c>
      <c r="Q39" s="14">
        <v>87</v>
      </c>
      <c r="R39" s="14">
        <v>90</v>
      </c>
      <c r="S39" s="14">
        <v>95</v>
      </c>
      <c r="T39" s="14">
        <v>68</v>
      </c>
      <c r="U39" s="14">
        <v>65</v>
      </c>
      <c r="V39" s="14">
        <v>32</v>
      </c>
      <c r="W39" s="14">
        <v>67</v>
      </c>
      <c r="X39" s="14">
        <v>77</v>
      </c>
      <c r="Y39" s="14">
        <v>64</v>
      </c>
      <c r="Z39" s="14">
        <v>95</v>
      </c>
      <c r="AA39" s="14">
        <v>89</v>
      </c>
      <c r="AB39" s="14">
        <v>88</v>
      </c>
      <c r="AC39" s="14">
        <v>75</v>
      </c>
      <c r="AD39" s="15">
        <f t="shared" si="0"/>
        <v>88.5</v>
      </c>
      <c r="AE39" s="15">
        <f t="shared" si="1"/>
        <v>49</v>
      </c>
      <c r="AF39" s="16">
        <f t="shared" si="2"/>
        <v>75.2040816326531</v>
      </c>
      <c r="AG39" s="15">
        <v>78</v>
      </c>
      <c r="AH39" s="15">
        <v>0.2</v>
      </c>
      <c r="AI39" s="15">
        <v>0.15</v>
      </c>
      <c r="AJ39" s="16">
        <f t="shared" si="3"/>
        <v>74.4028571428572</v>
      </c>
      <c r="AK39" s="17" t="str">
        <f>VLOOKUP(D39,[1]sheet1!$B$2:$C$416,2,0)</f>
        <v>2.742</v>
      </c>
      <c r="AL39" s="15"/>
    </row>
    <row r="40" spans="1:39">
      <c r="A40" s="12">
        <v>37</v>
      </c>
      <c r="B40" s="12" t="s">
        <v>279</v>
      </c>
      <c r="C40" s="13" t="s">
        <v>350</v>
      </c>
      <c r="D40" s="12" t="s">
        <v>351</v>
      </c>
      <c r="E40" s="14">
        <v>78</v>
      </c>
      <c r="F40" s="14">
        <v>78</v>
      </c>
      <c r="G40" s="14">
        <v>85</v>
      </c>
      <c r="H40" s="14">
        <v>92</v>
      </c>
      <c r="I40" s="14">
        <v>81</v>
      </c>
      <c r="J40" s="14">
        <v>90</v>
      </c>
      <c r="K40" s="14">
        <v>85</v>
      </c>
      <c r="L40" s="14">
        <v>82</v>
      </c>
      <c r="M40" s="14">
        <v>80</v>
      </c>
      <c r="N40" s="14">
        <v>70</v>
      </c>
      <c r="O40" s="14">
        <v>86</v>
      </c>
      <c r="P40" s="14">
        <v>90</v>
      </c>
      <c r="Q40" s="14">
        <v>93</v>
      </c>
      <c r="R40" s="14">
        <v>95</v>
      </c>
      <c r="S40" s="14">
        <v>85</v>
      </c>
      <c r="T40" s="14">
        <v>77</v>
      </c>
      <c r="U40" s="14">
        <v>74</v>
      </c>
      <c r="V40" s="14">
        <v>34</v>
      </c>
      <c r="W40" s="14">
        <v>66</v>
      </c>
      <c r="X40" s="14">
        <v>91</v>
      </c>
      <c r="Y40" s="14">
        <v>34</v>
      </c>
      <c r="Z40" s="14">
        <v>85</v>
      </c>
      <c r="AA40" s="14">
        <v>88</v>
      </c>
      <c r="AB40" s="14">
        <v>92</v>
      </c>
      <c r="AC40" s="14">
        <v>78</v>
      </c>
      <c r="AD40" s="15">
        <f t="shared" si="0"/>
        <v>90</v>
      </c>
      <c r="AE40" s="15">
        <f t="shared" si="1"/>
        <v>49</v>
      </c>
      <c r="AF40" s="16">
        <f t="shared" si="2"/>
        <v>74.469387755102</v>
      </c>
      <c r="AG40" s="15">
        <v>74.5</v>
      </c>
      <c r="AH40" s="15">
        <v>8</v>
      </c>
      <c r="AI40" s="15">
        <v>0</v>
      </c>
      <c r="AJ40" s="16">
        <f t="shared" si="3"/>
        <v>74.2535714285714</v>
      </c>
      <c r="AK40" s="17" t="str">
        <f>VLOOKUP(D40,[1]sheet1!$B$2:$C$416,2,0)</f>
        <v>2.804</v>
      </c>
      <c r="AL40" s="15"/>
    </row>
    <row r="41" spans="1:39">
      <c r="A41" s="12">
        <v>38</v>
      </c>
      <c r="B41" s="12" t="s">
        <v>279</v>
      </c>
      <c r="C41" s="13" t="s">
        <v>352</v>
      </c>
      <c r="D41" s="12" t="s">
        <v>353</v>
      </c>
      <c r="E41" s="14">
        <v>76</v>
      </c>
      <c r="F41" s="14">
        <v>78</v>
      </c>
      <c r="G41" s="14">
        <v>85</v>
      </c>
      <c r="H41" s="14">
        <v>60</v>
      </c>
      <c r="I41" s="14">
        <v>90</v>
      </c>
      <c r="J41" s="14">
        <v>75</v>
      </c>
      <c r="K41" s="14">
        <v>95</v>
      </c>
      <c r="L41" s="14">
        <v>75</v>
      </c>
      <c r="M41" s="14">
        <v>56</v>
      </c>
      <c r="N41" s="14">
        <v>93</v>
      </c>
      <c r="O41" s="14">
        <v>83</v>
      </c>
      <c r="P41" s="14">
        <v>90</v>
      </c>
      <c r="Q41" s="14">
        <v>88</v>
      </c>
      <c r="R41" s="14">
        <v>87</v>
      </c>
      <c r="S41" s="14">
        <v>95</v>
      </c>
      <c r="T41" s="14">
        <v>66</v>
      </c>
      <c r="U41" s="14">
        <v>72</v>
      </c>
      <c r="V41" s="14">
        <v>79</v>
      </c>
      <c r="W41" s="14">
        <v>57</v>
      </c>
      <c r="X41" s="14">
        <v>72</v>
      </c>
      <c r="Y41" s="14">
        <v>63</v>
      </c>
      <c r="Z41" s="14">
        <v>85</v>
      </c>
      <c r="AA41" s="14">
        <v>88</v>
      </c>
      <c r="AB41" s="14">
        <v>83</v>
      </c>
      <c r="AC41" s="14">
        <v>60</v>
      </c>
      <c r="AD41" s="15">
        <f t="shared" si="0"/>
        <v>85.5</v>
      </c>
      <c r="AE41" s="15">
        <f t="shared" si="1"/>
        <v>49</v>
      </c>
      <c r="AF41" s="16">
        <f t="shared" si="2"/>
        <v>76.0408163265306</v>
      </c>
      <c r="AG41" s="15">
        <v>76</v>
      </c>
      <c r="AH41" s="15">
        <v>0</v>
      </c>
      <c r="AI41" s="15">
        <v>0</v>
      </c>
      <c r="AJ41" s="16">
        <f t="shared" si="3"/>
        <v>74.1285714285714</v>
      </c>
      <c r="AK41" s="17" t="str">
        <f>VLOOKUP(D41,[1]sheet1!$B$2:$C$416,2,0)</f>
        <v>2.534</v>
      </c>
      <c r="AL41" s="15"/>
    </row>
    <row r="42" spans="1:39">
      <c r="A42" s="12">
        <v>39</v>
      </c>
      <c r="B42" s="12" t="s">
        <v>276</v>
      </c>
      <c r="C42" s="13" t="s">
        <v>354</v>
      </c>
      <c r="D42" s="12" t="s">
        <v>355</v>
      </c>
      <c r="E42" s="14">
        <v>78</v>
      </c>
      <c r="F42" s="14">
        <v>69</v>
      </c>
      <c r="G42" s="14">
        <v>85</v>
      </c>
      <c r="H42" s="14">
        <v>74</v>
      </c>
      <c r="I42" s="14">
        <v>77</v>
      </c>
      <c r="J42" s="14">
        <v>92</v>
      </c>
      <c r="K42" s="14">
        <v>95</v>
      </c>
      <c r="L42" s="14">
        <v>68</v>
      </c>
      <c r="M42" s="14">
        <v>78</v>
      </c>
      <c r="N42" s="14">
        <v>72</v>
      </c>
      <c r="O42" s="14">
        <v>62</v>
      </c>
      <c r="P42" s="14">
        <v>90</v>
      </c>
      <c r="Q42" s="14">
        <v>98</v>
      </c>
      <c r="R42" s="14">
        <v>86</v>
      </c>
      <c r="S42" s="14">
        <v>85</v>
      </c>
      <c r="T42" s="14">
        <v>60</v>
      </c>
      <c r="U42" s="14">
        <v>73</v>
      </c>
      <c r="V42" s="14">
        <v>73</v>
      </c>
      <c r="W42" s="14">
        <v>71</v>
      </c>
      <c r="X42" s="14">
        <v>64</v>
      </c>
      <c r="Y42" s="14">
        <v>78</v>
      </c>
      <c r="Z42" s="14">
        <v>85</v>
      </c>
      <c r="AA42" s="14">
        <v>91</v>
      </c>
      <c r="AB42" s="14">
        <v>87</v>
      </c>
      <c r="AC42" s="14">
        <v>73</v>
      </c>
      <c r="AD42" s="15">
        <f t="shared" si="0"/>
        <v>89</v>
      </c>
      <c r="AE42" s="15">
        <f t="shared" si="1"/>
        <v>49</v>
      </c>
      <c r="AF42" s="16">
        <f t="shared" si="2"/>
        <v>75.5918367346939</v>
      </c>
      <c r="AG42" s="15">
        <v>61.5</v>
      </c>
      <c r="AH42" s="15">
        <v>0</v>
      </c>
      <c r="AI42" s="15">
        <v>0</v>
      </c>
      <c r="AJ42" s="16">
        <f t="shared" si="3"/>
        <v>73.7892857142857</v>
      </c>
      <c r="AK42" s="17" t="str">
        <f>VLOOKUP(D42,[1]sheet1!$B$2:$C$416,2,0)</f>
        <v>2.492</v>
      </c>
      <c r="AL42" s="15"/>
    </row>
    <row r="43" spans="1:39">
      <c r="A43" s="12">
        <v>40</v>
      </c>
      <c r="B43" s="12" t="s">
        <v>276</v>
      </c>
      <c r="C43" s="13" t="s">
        <v>356</v>
      </c>
      <c r="D43" s="12" t="s">
        <v>357</v>
      </c>
      <c r="E43" s="14">
        <v>79</v>
      </c>
      <c r="F43" s="14">
        <v>78</v>
      </c>
      <c r="G43" s="14">
        <v>65</v>
      </c>
      <c r="H43" s="14">
        <v>86</v>
      </c>
      <c r="I43" s="14">
        <v>80</v>
      </c>
      <c r="J43" s="14">
        <v>73</v>
      </c>
      <c r="K43" s="14">
        <v>95</v>
      </c>
      <c r="L43" s="14">
        <v>69</v>
      </c>
      <c r="M43" s="14">
        <v>79</v>
      </c>
      <c r="N43" s="14">
        <v>75</v>
      </c>
      <c r="O43" s="14">
        <v>83</v>
      </c>
      <c r="P43" s="14">
        <v>90</v>
      </c>
      <c r="Q43" s="14">
        <v>91</v>
      </c>
      <c r="R43" s="14">
        <v>95</v>
      </c>
      <c r="S43" s="14">
        <v>85</v>
      </c>
      <c r="T43" s="14">
        <v>70</v>
      </c>
      <c r="U43" s="14">
        <v>80</v>
      </c>
      <c r="V43" s="14">
        <v>30</v>
      </c>
      <c r="W43" s="14">
        <v>66</v>
      </c>
      <c r="X43" s="14">
        <v>80</v>
      </c>
      <c r="Y43" s="14">
        <v>64</v>
      </c>
      <c r="Z43" s="14">
        <v>95</v>
      </c>
      <c r="AA43" s="14">
        <v>91</v>
      </c>
      <c r="AB43" s="14">
        <v>91</v>
      </c>
      <c r="AC43" s="14">
        <v>80</v>
      </c>
      <c r="AD43" s="15">
        <f t="shared" si="0"/>
        <v>91</v>
      </c>
      <c r="AE43" s="15">
        <f t="shared" si="1"/>
        <v>49</v>
      </c>
      <c r="AF43" s="16">
        <f t="shared" si="2"/>
        <v>74.3877551020408</v>
      </c>
      <c r="AG43" s="15">
        <v>70</v>
      </c>
      <c r="AH43" s="15">
        <v>0</v>
      </c>
      <c r="AI43" s="15">
        <v>0</v>
      </c>
      <c r="AJ43" s="16">
        <f t="shared" si="3"/>
        <v>73.7714285714286</v>
      </c>
      <c r="AK43" s="17" t="str">
        <f>VLOOKUP(D43,[1]sheet1!$B$2:$C$416,2,0)</f>
        <v>2.670</v>
      </c>
      <c r="AL43" s="15"/>
    </row>
    <row r="44" spans="1:39">
      <c r="A44" s="12">
        <v>41</v>
      </c>
      <c r="B44" s="12" t="s">
        <v>279</v>
      </c>
      <c r="C44" s="13" t="s">
        <v>358</v>
      </c>
      <c r="D44" s="12" t="s">
        <v>359</v>
      </c>
      <c r="E44" s="14">
        <v>69</v>
      </c>
      <c r="F44" s="14">
        <v>73</v>
      </c>
      <c r="G44" s="14">
        <v>85</v>
      </c>
      <c r="H44" s="14">
        <v>79</v>
      </c>
      <c r="I44" s="14">
        <v>70</v>
      </c>
      <c r="J44" s="14">
        <v>92</v>
      </c>
      <c r="K44" s="14">
        <v>95</v>
      </c>
      <c r="L44" s="14">
        <v>78</v>
      </c>
      <c r="M44" s="14">
        <v>71</v>
      </c>
      <c r="N44" s="14">
        <v>83</v>
      </c>
      <c r="O44" s="14">
        <v>72</v>
      </c>
      <c r="P44" s="14">
        <v>90</v>
      </c>
      <c r="Q44" s="14">
        <v>60</v>
      </c>
      <c r="R44" s="14">
        <v>86</v>
      </c>
      <c r="S44" s="14">
        <v>85</v>
      </c>
      <c r="T44" s="14">
        <v>76</v>
      </c>
      <c r="U44" s="14">
        <v>64</v>
      </c>
      <c r="V44" s="14">
        <v>74</v>
      </c>
      <c r="W44" s="14">
        <v>35</v>
      </c>
      <c r="X44" s="14">
        <v>67</v>
      </c>
      <c r="Y44" s="14">
        <v>86</v>
      </c>
      <c r="Z44" s="14">
        <v>75</v>
      </c>
      <c r="AA44" s="14">
        <v>88</v>
      </c>
      <c r="AB44" s="14">
        <v>88</v>
      </c>
      <c r="AC44" s="14">
        <v>73</v>
      </c>
      <c r="AD44" s="15">
        <f t="shared" si="0"/>
        <v>88</v>
      </c>
      <c r="AE44" s="15">
        <f t="shared" si="1"/>
        <v>49</v>
      </c>
      <c r="AF44" s="16">
        <f t="shared" si="2"/>
        <v>74.3877551020408</v>
      </c>
      <c r="AG44" s="15">
        <v>79</v>
      </c>
      <c r="AH44" s="15">
        <v>0</v>
      </c>
      <c r="AI44" s="15">
        <v>0</v>
      </c>
      <c r="AJ44" s="16">
        <f t="shared" si="3"/>
        <v>73.6214285714286</v>
      </c>
      <c r="AK44" s="17" t="str">
        <f>VLOOKUP(D44,[1]sheet1!$B$2:$C$416,2,0)</f>
        <v>2.592</v>
      </c>
      <c r="AL44" s="15"/>
    </row>
    <row r="45" spans="1:39">
      <c r="A45" s="12">
        <v>42</v>
      </c>
      <c r="B45" s="12" t="s">
        <v>279</v>
      </c>
      <c r="C45" s="13" t="s">
        <v>360</v>
      </c>
      <c r="D45" s="12" t="s">
        <v>361</v>
      </c>
      <c r="E45" s="14">
        <v>78</v>
      </c>
      <c r="F45" s="14">
        <v>65</v>
      </c>
      <c r="G45" s="14">
        <v>85</v>
      </c>
      <c r="H45" s="14">
        <v>91</v>
      </c>
      <c r="I45" s="14">
        <v>69</v>
      </c>
      <c r="J45" s="14">
        <v>86</v>
      </c>
      <c r="K45" s="14">
        <v>95</v>
      </c>
      <c r="L45" s="14">
        <v>80</v>
      </c>
      <c r="M45" s="14">
        <v>82</v>
      </c>
      <c r="N45" s="14">
        <v>77</v>
      </c>
      <c r="O45" s="14">
        <v>67</v>
      </c>
      <c r="P45" s="14">
        <v>90</v>
      </c>
      <c r="Q45" s="14">
        <v>88</v>
      </c>
      <c r="R45" s="14">
        <v>90</v>
      </c>
      <c r="S45" s="14">
        <v>85</v>
      </c>
      <c r="T45" s="14">
        <v>71</v>
      </c>
      <c r="U45" s="14">
        <v>78</v>
      </c>
      <c r="V45" s="14">
        <v>34</v>
      </c>
      <c r="W45" s="14">
        <v>36</v>
      </c>
      <c r="X45" s="14">
        <v>78</v>
      </c>
      <c r="Y45" s="14">
        <v>64</v>
      </c>
      <c r="Z45" s="14">
        <v>75</v>
      </c>
      <c r="AA45" s="14">
        <v>88</v>
      </c>
      <c r="AB45" s="14">
        <v>88</v>
      </c>
      <c r="AC45" s="14">
        <v>76</v>
      </c>
      <c r="AD45" s="15">
        <f t="shared" si="0"/>
        <v>88</v>
      </c>
      <c r="AE45" s="15">
        <f t="shared" si="1"/>
        <v>49</v>
      </c>
      <c r="AF45" s="16">
        <f t="shared" si="2"/>
        <v>71.9183673469388</v>
      </c>
      <c r="AG45" s="15">
        <v>82</v>
      </c>
      <c r="AH45" s="15">
        <v>0</v>
      </c>
      <c r="AI45" s="15">
        <v>0</v>
      </c>
      <c r="AJ45" s="16">
        <f t="shared" si="3"/>
        <v>72.0428571428571</v>
      </c>
      <c r="AK45" s="17" t="str">
        <f>VLOOKUP(D45,[1]sheet1!$B$2:$C$416,2,0)</f>
        <v>2.577</v>
      </c>
      <c r="AL45" s="15"/>
    </row>
    <row r="46" spans="1:39">
      <c r="A46" s="12">
        <v>43</v>
      </c>
      <c r="B46" s="12" t="s">
        <v>276</v>
      </c>
      <c r="C46" s="13" t="s">
        <v>362</v>
      </c>
      <c r="D46" s="12" t="s">
        <v>363</v>
      </c>
      <c r="E46" s="14">
        <v>75</v>
      </c>
      <c r="F46" s="14">
        <v>79</v>
      </c>
      <c r="G46" s="14">
        <v>85</v>
      </c>
      <c r="H46" s="14">
        <v>86</v>
      </c>
      <c r="I46" s="14">
        <v>92</v>
      </c>
      <c r="J46" s="14">
        <v>89</v>
      </c>
      <c r="K46" s="14">
        <v>95</v>
      </c>
      <c r="L46" s="14">
        <v>72</v>
      </c>
      <c r="M46" s="14">
        <v>68</v>
      </c>
      <c r="N46" s="14">
        <v>75</v>
      </c>
      <c r="O46" s="14">
        <v>75</v>
      </c>
      <c r="P46" s="14">
        <v>90</v>
      </c>
      <c r="Q46" s="14">
        <v>91</v>
      </c>
      <c r="R46" s="14">
        <v>86</v>
      </c>
      <c r="S46" s="14">
        <v>85</v>
      </c>
      <c r="T46" s="14">
        <v>60</v>
      </c>
      <c r="U46" s="14">
        <v>72</v>
      </c>
      <c r="V46" s="14">
        <v>23</v>
      </c>
      <c r="W46" s="14">
        <v>77</v>
      </c>
      <c r="X46" s="14">
        <v>82</v>
      </c>
      <c r="Y46" s="14">
        <v>44</v>
      </c>
      <c r="Z46" s="14">
        <v>75</v>
      </c>
      <c r="AA46" s="14">
        <v>92</v>
      </c>
      <c r="AB46" s="14">
        <v>91</v>
      </c>
      <c r="AC46" s="14">
        <v>61</v>
      </c>
      <c r="AD46" s="15">
        <f t="shared" si="0"/>
        <v>91.5</v>
      </c>
      <c r="AE46" s="15">
        <f t="shared" si="1"/>
        <v>49</v>
      </c>
      <c r="AF46" s="16">
        <f t="shared" si="2"/>
        <v>70.8367346938775</v>
      </c>
      <c r="AG46" s="15">
        <v>75</v>
      </c>
      <c r="AH46" s="15">
        <v>0</v>
      </c>
      <c r="AI46" s="15">
        <v>0.15</v>
      </c>
      <c r="AJ46" s="16">
        <f t="shared" si="3"/>
        <v>71.7857142857143</v>
      </c>
      <c r="AK46" s="17" t="str">
        <f>VLOOKUP(D46,[1]sheet1!$B$2:$C$416,2,0)</f>
        <v>2.357</v>
      </c>
      <c r="AL46" s="15"/>
    </row>
    <row r="47" spans="1:39">
      <c r="A47" s="12">
        <v>44</v>
      </c>
      <c r="B47" s="12" t="s">
        <v>276</v>
      </c>
      <c r="C47" s="13" t="s">
        <v>364</v>
      </c>
      <c r="D47" s="12" t="s">
        <v>365</v>
      </c>
      <c r="E47" s="14">
        <v>85</v>
      </c>
      <c r="F47" s="14">
        <v>77</v>
      </c>
      <c r="G47" s="14">
        <v>85</v>
      </c>
      <c r="H47" s="14">
        <v>84</v>
      </c>
      <c r="I47" s="14">
        <v>89</v>
      </c>
      <c r="J47" s="14">
        <v>86</v>
      </c>
      <c r="K47" s="14">
        <v>95</v>
      </c>
      <c r="L47" s="14">
        <v>82</v>
      </c>
      <c r="M47" s="14">
        <v>77</v>
      </c>
      <c r="N47" s="14">
        <v>63</v>
      </c>
      <c r="O47" s="14">
        <v>60</v>
      </c>
      <c r="P47" s="14">
        <v>90</v>
      </c>
      <c r="Q47" s="14">
        <v>91</v>
      </c>
      <c r="R47" s="14">
        <v>90</v>
      </c>
      <c r="S47" s="14">
        <v>85</v>
      </c>
      <c r="T47" s="14">
        <v>73</v>
      </c>
      <c r="U47" s="14">
        <v>69</v>
      </c>
      <c r="V47" s="14">
        <v>18</v>
      </c>
      <c r="W47" s="14">
        <v>58</v>
      </c>
      <c r="X47" s="14">
        <v>78</v>
      </c>
      <c r="Y47" s="14">
        <v>66</v>
      </c>
      <c r="Z47" s="14">
        <v>75</v>
      </c>
      <c r="AA47" s="14">
        <v>91</v>
      </c>
      <c r="AB47" s="14">
        <v>89</v>
      </c>
      <c r="AC47" s="14">
        <v>74</v>
      </c>
      <c r="AD47" s="15">
        <f t="shared" si="0"/>
        <v>90</v>
      </c>
      <c r="AE47" s="15">
        <f t="shared" si="1"/>
        <v>49</v>
      </c>
      <c r="AF47" s="16">
        <f t="shared" si="2"/>
        <v>71.0816326530612</v>
      </c>
      <c r="AG47" s="15">
        <v>77.5</v>
      </c>
      <c r="AH47" s="15">
        <v>0</v>
      </c>
      <c r="AI47" s="15">
        <v>0</v>
      </c>
      <c r="AJ47" s="16">
        <f t="shared" si="3"/>
        <v>71.6321428571429</v>
      </c>
      <c r="AK47" s="17" t="str">
        <f>VLOOKUP(D47,[1]sheet1!$B$2:$C$416,2,0)</f>
        <v>2.472</v>
      </c>
      <c r="AL47" s="15"/>
    </row>
    <row r="48" spans="1:39">
      <c r="A48" s="12">
        <v>45</v>
      </c>
      <c r="B48" s="12" t="s">
        <v>276</v>
      </c>
      <c r="C48" s="13" t="s">
        <v>366</v>
      </c>
      <c r="D48" s="12" t="s">
        <v>367</v>
      </c>
      <c r="E48" s="14">
        <v>67</v>
      </c>
      <c r="F48" s="14">
        <v>78</v>
      </c>
      <c r="G48" s="14">
        <v>85</v>
      </c>
      <c r="H48" s="14">
        <v>89</v>
      </c>
      <c r="I48" s="14">
        <v>86</v>
      </c>
      <c r="J48" s="14">
        <v>88</v>
      </c>
      <c r="K48" s="14">
        <v>85</v>
      </c>
      <c r="L48" s="14">
        <v>80</v>
      </c>
      <c r="M48" s="14">
        <v>77</v>
      </c>
      <c r="N48" s="14">
        <v>74</v>
      </c>
      <c r="O48" s="14">
        <v>66</v>
      </c>
      <c r="P48" s="14">
        <v>90</v>
      </c>
      <c r="Q48" s="14">
        <v>87</v>
      </c>
      <c r="R48" s="14">
        <v>89</v>
      </c>
      <c r="S48" s="14">
        <v>85</v>
      </c>
      <c r="T48" s="14">
        <v>68</v>
      </c>
      <c r="U48" s="14">
        <v>43</v>
      </c>
      <c r="V48" s="14">
        <v>40</v>
      </c>
      <c r="W48" s="14">
        <v>37</v>
      </c>
      <c r="X48" s="14">
        <v>75</v>
      </c>
      <c r="Y48" s="14">
        <v>62</v>
      </c>
      <c r="Z48" s="14">
        <v>85</v>
      </c>
      <c r="AA48" s="14">
        <v>91</v>
      </c>
      <c r="AB48" s="14">
        <v>91</v>
      </c>
      <c r="AC48" s="14">
        <v>78</v>
      </c>
      <c r="AD48" s="15">
        <f t="shared" si="0"/>
        <v>91</v>
      </c>
      <c r="AE48" s="15">
        <f t="shared" si="1"/>
        <v>49</v>
      </c>
      <c r="AF48" s="16">
        <f t="shared" si="2"/>
        <v>70.4081632653061</v>
      </c>
      <c r="AG48" s="15">
        <v>71.5</v>
      </c>
      <c r="AH48" s="15">
        <v>0</v>
      </c>
      <c r="AI48" s="15">
        <v>0</v>
      </c>
      <c r="AJ48" s="16">
        <f t="shared" si="3"/>
        <v>71.0607142857143</v>
      </c>
      <c r="AK48" s="17" t="str">
        <f>VLOOKUP(D48,[1]sheet1!$B$2:$C$416,2,0)</f>
        <v>2.419</v>
      </c>
      <c r="AL48" s="15"/>
    </row>
    <row r="49" spans="1:38">
      <c r="A49" s="12">
        <v>46</v>
      </c>
      <c r="B49" s="12" t="s">
        <v>279</v>
      </c>
      <c r="C49" s="13" t="s">
        <v>368</v>
      </c>
      <c r="D49" s="12" t="s">
        <v>369</v>
      </c>
      <c r="E49" s="14">
        <v>72</v>
      </c>
      <c r="F49" s="14">
        <v>78</v>
      </c>
      <c r="G49" s="14">
        <v>85</v>
      </c>
      <c r="H49" s="14">
        <v>93</v>
      </c>
      <c r="I49" s="14">
        <v>82</v>
      </c>
      <c r="J49" s="14">
        <v>84</v>
      </c>
      <c r="K49" s="14">
        <v>85</v>
      </c>
      <c r="L49" s="14">
        <v>80</v>
      </c>
      <c r="M49" s="14">
        <v>79</v>
      </c>
      <c r="N49" s="14">
        <v>65</v>
      </c>
      <c r="O49" s="14">
        <v>70</v>
      </c>
      <c r="P49" s="14">
        <v>90</v>
      </c>
      <c r="Q49" s="14">
        <v>84</v>
      </c>
      <c r="R49" s="14">
        <v>91</v>
      </c>
      <c r="S49" s="14">
        <v>85</v>
      </c>
      <c r="T49" s="14">
        <v>66</v>
      </c>
      <c r="U49" s="14">
        <v>63</v>
      </c>
      <c r="V49" s="14">
        <v>22</v>
      </c>
      <c r="W49" s="14">
        <v>66</v>
      </c>
      <c r="X49" s="14">
        <v>79</v>
      </c>
      <c r="Y49" s="14">
        <v>61</v>
      </c>
      <c r="Z49" s="14">
        <v>85</v>
      </c>
      <c r="AA49" s="14">
        <v>88</v>
      </c>
      <c r="AB49" s="14">
        <v>86</v>
      </c>
      <c r="AC49" s="14">
        <v>81</v>
      </c>
      <c r="AD49" s="15">
        <f t="shared" si="0"/>
        <v>87</v>
      </c>
      <c r="AE49" s="15">
        <f t="shared" si="1"/>
        <v>49</v>
      </c>
      <c r="AF49" s="16">
        <f t="shared" si="2"/>
        <v>71.4081632653061</v>
      </c>
      <c r="AG49" s="15">
        <v>72.5</v>
      </c>
      <c r="AH49" s="15">
        <v>0</v>
      </c>
      <c r="AI49" s="15">
        <v>0</v>
      </c>
      <c r="AJ49" s="16">
        <f t="shared" si="3"/>
        <v>71.0107142857143</v>
      </c>
      <c r="AK49" s="17" t="str">
        <f>VLOOKUP(D49,[1]sheet1!$B$2:$C$416,2,0)</f>
        <v>2.392</v>
      </c>
      <c r="AL49" s="15"/>
    </row>
    <row r="50" spans="1:38">
      <c r="A50" s="12">
        <v>47</v>
      </c>
      <c r="B50" s="12" t="s">
        <v>279</v>
      </c>
      <c r="C50" s="13" t="s">
        <v>370</v>
      </c>
      <c r="D50" s="12" t="s">
        <v>371</v>
      </c>
      <c r="E50" s="14">
        <v>87</v>
      </c>
      <c r="F50" s="14">
        <v>81</v>
      </c>
      <c r="G50" s="14">
        <v>85</v>
      </c>
      <c r="H50" s="14">
        <v>79</v>
      </c>
      <c r="I50" s="14">
        <v>77</v>
      </c>
      <c r="J50" s="14">
        <v>83</v>
      </c>
      <c r="K50" s="14">
        <v>95</v>
      </c>
      <c r="L50" s="14">
        <v>80</v>
      </c>
      <c r="M50" s="14">
        <v>77</v>
      </c>
      <c r="N50" s="14">
        <v>68</v>
      </c>
      <c r="O50" s="14">
        <v>81</v>
      </c>
      <c r="P50" s="14">
        <v>80</v>
      </c>
      <c r="Q50" s="14">
        <v>89</v>
      </c>
      <c r="R50" s="14">
        <v>89</v>
      </c>
      <c r="S50" s="14">
        <v>85</v>
      </c>
      <c r="T50" s="14">
        <v>73</v>
      </c>
      <c r="U50" s="14">
        <v>66</v>
      </c>
      <c r="V50" s="14">
        <v>29</v>
      </c>
      <c r="W50" s="14">
        <v>43</v>
      </c>
      <c r="X50" s="14">
        <v>84</v>
      </c>
      <c r="Y50" s="14">
        <v>37</v>
      </c>
      <c r="Z50" s="14">
        <v>75</v>
      </c>
      <c r="AA50" s="14">
        <v>85</v>
      </c>
      <c r="AB50" s="14">
        <v>92</v>
      </c>
      <c r="AC50" s="14">
        <v>81</v>
      </c>
      <c r="AD50" s="15">
        <f t="shared" si="0"/>
        <v>88.5</v>
      </c>
      <c r="AE50" s="15">
        <f t="shared" si="1"/>
        <v>49</v>
      </c>
      <c r="AF50" s="16">
        <f t="shared" si="2"/>
        <v>70.5510204081633</v>
      </c>
      <c r="AG50" s="15">
        <v>65</v>
      </c>
      <c r="AH50" s="15">
        <v>3</v>
      </c>
      <c r="AI50" s="15">
        <v>0</v>
      </c>
      <c r="AJ50" s="16">
        <f t="shared" si="3"/>
        <v>70.4857142857143</v>
      </c>
      <c r="AK50" s="17" t="str">
        <f>VLOOKUP(D50,[1]sheet1!$B$2:$C$416,2,0)</f>
        <v>2.554</v>
      </c>
      <c r="AL50" s="15"/>
    </row>
    <row r="51" spans="1:38">
      <c r="A51" s="12">
        <v>48</v>
      </c>
      <c r="B51" s="12" t="s">
        <v>276</v>
      </c>
      <c r="C51" s="13" t="s">
        <v>372</v>
      </c>
      <c r="D51" s="12" t="s">
        <v>373</v>
      </c>
      <c r="E51" s="14">
        <v>82</v>
      </c>
      <c r="F51" s="14">
        <v>75</v>
      </c>
      <c r="G51" s="14">
        <v>85</v>
      </c>
      <c r="H51" s="14">
        <v>83</v>
      </c>
      <c r="I51" s="14">
        <v>89</v>
      </c>
      <c r="J51" s="14">
        <v>86</v>
      </c>
      <c r="K51" s="14">
        <v>95</v>
      </c>
      <c r="L51" s="14">
        <v>75</v>
      </c>
      <c r="M51" s="14">
        <v>78</v>
      </c>
      <c r="N51" s="14">
        <v>61</v>
      </c>
      <c r="O51" s="14">
        <v>65</v>
      </c>
      <c r="P51" s="14">
        <v>90</v>
      </c>
      <c r="Q51" s="14">
        <v>81</v>
      </c>
      <c r="R51" s="14">
        <v>88</v>
      </c>
      <c r="S51" s="14">
        <v>85</v>
      </c>
      <c r="T51" s="14">
        <v>75</v>
      </c>
      <c r="U51" s="14">
        <v>66</v>
      </c>
      <c r="V51" s="14">
        <v>10</v>
      </c>
      <c r="W51" s="14">
        <v>72</v>
      </c>
      <c r="X51" s="14">
        <v>62</v>
      </c>
      <c r="Y51" s="14">
        <v>30</v>
      </c>
      <c r="Z51" s="14">
        <v>75</v>
      </c>
      <c r="AA51" s="14">
        <v>94</v>
      </c>
      <c r="AB51" s="14">
        <v>93</v>
      </c>
      <c r="AC51" s="14">
        <v>77</v>
      </c>
      <c r="AD51" s="15">
        <f t="shared" si="0"/>
        <v>93.5</v>
      </c>
      <c r="AE51" s="15">
        <f t="shared" si="1"/>
        <v>49</v>
      </c>
      <c r="AF51" s="16">
        <f t="shared" si="2"/>
        <v>68.1224489795918</v>
      </c>
      <c r="AG51" s="15">
        <v>67.5</v>
      </c>
      <c r="AH51" s="15">
        <v>0</v>
      </c>
      <c r="AI51" s="15">
        <v>0.15</v>
      </c>
      <c r="AJ51" s="16">
        <f t="shared" si="3"/>
        <v>69.9107142857143</v>
      </c>
      <c r="AK51" s="17" t="str">
        <f>VLOOKUP(D51,[1]sheet1!$B$2:$C$416,2,0)</f>
        <v>2.334</v>
      </c>
      <c r="AL51" s="15"/>
    </row>
    <row r="52" spans="1:38">
      <c r="A52" s="12">
        <v>49</v>
      </c>
      <c r="B52" s="12" t="s">
        <v>276</v>
      </c>
      <c r="C52" s="13" t="s">
        <v>374</v>
      </c>
      <c r="D52" s="12" t="s">
        <v>375</v>
      </c>
      <c r="E52" s="14">
        <v>69</v>
      </c>
      <c r="F52" s="14">
        <v>76</v>
      </c>
      <c r="G52" s="14">
        <v>85</v>
      </c>
      <c r="H52" s="14">
        <v>87</v>
      </c>
      <c r="I52" s="14">
        <v>80</v>
      </c>
      <c r="J52" s="14">
        <v>84</v>
      </c>
      <c r="K52" s="14">
        <v>85</v>
      </c>
      <c r="L52" s="14">
        <v>69</v>
      </c>
      <c r="M52" s="14">
        <v>74</v>
      </c>
      <c r="N52" s="14">
        <v>61</v>
      </c>
      <c r="O52" s="14">
        <v>72</v>
      </c>
      <c r="P52" s="14">
        <v>90</v>
      </c>
      <c r="Q52" s="14">
        <v>87</v>
      </c>
      <c r="R52" s="14">
        <v>86</v>
      </c>
      <c r="S52" s="14">
        <v>85</v>
      </c>
      <c r="T52" s="14">
        <v>33</v>
      </c>
      <c r="U52" s="14">
        <v>36</v>
      </c>
      <c r="V52" s="14">
        <v>20</v>
      </c>
      <c r="W52" s="14">
        <v>66</v>
      </c>
      <c r="X52" s="14">
        <v>77</v>
      </c>
      <c r="Y52" s="14">
        <v>61</v>
      </c>
      <c r="Z52" s="14">
        <v>85</v>
      </c>
      <c r="AA52" s="14">
        <v>97</v>
      </c>
      <c r="AB52" s="14">
        <v>92</v>
      </c>
      <c r="AC52" s="14">
        <v>76</v>
      </c>
      <c r="AD52" s="15">
        <f t="shared" si="0"/>
        <v>94.5</v>
      </c>
      <c r="AE52" s="15">
        <f t="shared" si="1"/>
        <v>49</v>
      </c>
      <c r="AF52" s="16">
        <f t="shared" si="2"/>
        <v>66.3877551020408</v>
      </c>
      <c r="AG52" s="15">
        <v>66</v>
      </c>
      <c r="AH52" s="15">
        <v>11</v>
      </c>
      <c r="AI52" s="15">
        <v>0.6</v>
      </c>
      <c r="AJ52" s="16">
        <f t="shared" si="3"/>
        <v>69.8214285714286</v>
      </c>
      <c r="AK52" s="17" t="str">
        <f>VLOOKUP(D52,[1]sheet1!$B$2:$C$416,2,0)</f>
        <v>2.049</v>
      </c>
      <c r="AL52" s="15"/>
    </row>
    <row r="53" spans="1:38">
      <c r="A53" s="12">
        <v>50</v>
      </c>
      <c r="B53" s="12" t="s">
        <v>279</v>
      </c>
      <c r="C53" s="13" t="s">
        <v>376</v>
      </c>
      <c r="D53" s="12" t="s">
        <v>377</v>
      </c>
      <c r="E53" s="14">
        <v>76</v>
      </c>
      <c r="F53" s="14">
        <v>78</v>
      </c>
      <c r="G53" s="14">
        <v>85</v>
      </c>
      <c r="H53" s="14">
        <v>92</v>
      </c>
      <c r="I53" s="14">
        <v>71</v>
      </c>
      <c r="J53" s="14">
        <v>90</v>
      </c>
      <c r="K53" s="14">
        <v>95</v>
      </c>
      <c r="L53" s="14">
        <v>69</v>
      </c>
      <c r="M53" s="14">
        <v>78</v>
      </c>
      <c r="N53" s="14">
        <v>60</v>
      </c>
      <c r="O53" s="14">
        <v>82</v>
      </c>
      <c r="P53" s="14">
        <v>90</v>
      </c>
      <c r="Q53" s="14">
        <v>74</v>
      </c>
      <c r="R53" s="14">
        <v>87</v>
      </c>
      <c r="S53" s="14">
        <v>75</v>
      </c>
      <c r="T53" s="14">
        <v>24</v>
      </c>
      <c r="U53" s="14">
        <v>42</v>
      </c>
      <c r="V53" s="14">
        <v>27</v>
      </c>
      <c r="W53" s="14">
        <v>81</v>
      </c>
      <c r="X53" s="14">
        <v>89</v>
      </c>
      <c r="Y53" s="14">
        <v>31</v>
      </c>
      <c r="Z53" s="14">
        <v>85</v>
      </c>
      <c r="AA53" s="14">
        <v>91</v>
      </c>
      <c r="AB53" s="14">
        <v>90</v>
      </c>
      <c r="AC53" s="14">
        <v>72</v>
      </c>
      <c r="AD53" s="15">
        <f t="shared" si="0"/>
        <v>90.5</v>
      </c>
      <c r="AE53" s="15">
        <f t="shared" si="1"/>
        <v>49</v>
      </c>
      <c r="AF53" s="16">
        <f t="shared" si="2"/>
        <v>66.6938775510204</v>
      </c>
      <c r="AG53" s="15">
        <v>87.5</v>
      </c>
      <c r="AH53" s="15">
        <v>0</v>
      </c>
      <c r="AI53" s="15">
        <v>0.3</v>
      </c>
      <c r="AJ53" s="16">
        <f t="shared" si="3"/>
        <v>69.4607142857143</v>
      </c>
      <c r="AK53" s="17" t="str">
        <f>VLOOKUP(D53,[1]sheet1!$B$2:$C$416,2,0)</f>
        <v>2.358</v>
      </c>
      <c r="AL53" s="15"/>
    </row>
    <row r="54" spans="1:38">
      <c r="A54" s="12">
        <v>51</v>
      </c>
      <c r="B54" s="12" t="s">
        <v>276</v>
      </c>
      <c r="C54" s="13" t="s">
        <v>378</v>
      </c>
      <c r="D54" s="12" t="s">
        <v>379</v>
      </c>
      <c r="E54" s="14">
        <v>76</v>
      </c>
      <c r="F54" s="14">
        <v>75</v>
      </c>
      <c r="G54" s="14">
        <v>85</v>
      </c>
      <c r="H54" s="14">
        <v>64</v>
      </c>
      <c r="I54" s="14">
        <v>64</v>
      </c>
      <c r="J54" s="14">
        <v>81</v>
      </c>
      <c r="K54" s="14">
        <v>95</v>
      </c>
      <c r="L54" s="14">
        <v>77</v>
      </c>
      <c r="M54" s="14">
        <v>68</v>
      </c>
      <c r="N54" s="14">
        <v>60</v>
      </c>
      <c r="O54" s="14">
        <v>60</v>
      </c>
      <c r="P54" s="14">
        <v>90</v>
      </c>
      <c r="Q54" s="14">
        <v>92</v>
      </c>
      <c r="R54" s="14">
        <v>83</v>
      </c>
      <c r="S54" s="14">
        <v>85</v>
      </c>
      <c r="T54" s="14">
        <v>71</v>
      </c>
      <c r="U54" s="14">
        <v>70</v>
      </c>
      <c r="V54" s="14">
        <v>35</v>
      </c>
      <c r="W54" s="14">
        <v>41</v>
      </c>
      <c r="X54" s="14">
        <v>61</v>
      </c>
      <c r="Y54" s="14">
        <v>66</v>
      </c>
      <c r="Z54" s="14">
        <v>85</v>
      </c>
      <c r="AA54" s="14">
        <v>91</v>
      </c>
      <c r="AB54" s="14">
        <v>91</v>
      </c>
      <c r="AC54" s="14">
        <v>66</v>
      </c>
      <c r="AD54" s="15">
        <f t="shared" si="0"/>
        <v>91</v>
      </c>
      <c r="AE54" s="15">
        <f t="shared" si="1"/>
        <v>49</v>
      </c>
      <c r="AF54" s="16">
        <f t="shared" si="2"/>
        <v>67.1020408163265</v>
      </c>
      <c r="AG54" s="15">
        <v>78.5</v>
      </c>
      <c r="AH54" s="15">
        <v>0</v>
      </c>
      <c r="AI54" s="15">
        <v>0</v>
      </c>
      <c r="AJ54" s="16">
        <f t="shared" si="3"/>
        <v>69.0964285714286</v>
      </c>
      <c r="AK54" s="17" t="str">
        <f>VLOOKUP(D54,[1]sheet1!$B$2:$C$416,2,0)</f>
        <v>2.045</v>
      </c>
      <c r="AL54" s="15"/>
    </row>
    <row r="55" spans="1:38">
      <c r="A55" s="12">
        <v>52</v>
      </c>
      <c r="B55" s="12" t="s">
        <v>276</v>
      </c>
      <c r="C55" s="13" t="s">
        <v>380</v>
      </c>
      <c r="D55" s="12" t="s">
        <v>381</v>
      </c>
      <c r="E55" s="14">
        <v>74</v>
      </c>
      <c r="F55" s="14">
        <v>75</v>
      </c>
      <c r="G55" s="14">
        <v>85</v>
      </c>
      <c r="H55" s="14">
        <v>85</v>
      </c>
      <c r="I55" s="14">
        <v>75</v>
      </c>
      <c r="J55" s="14">
        <v>85</v>
      </c>
      <c r="K55" s="14">
        <v>85</v>
      </c>
      <c r="L55" s="14">
        <v>69</v>
      </c>
      <c r="M55" s="14">
        <v>63</v>
      </c>
      <c r="N55" s="14">
        <v>52</v>
      </c>
      <c r="O55" s="14">
        <v>60</v>
      </c>
      <c r="P55" s="14">
        <v>90</v>
      </c>
      <c r="Q55" s="14">
        <v>85</v>
      </c>
      <c r="R55" s="14">
        <v>90</v>
      </c>
      <c r="S55" s="14">
        <v>85</v>
      </c>
      <c r="T55" s="14">
        <v>43</v>
      </c>
      <c r="U55" s="14">
        <v>69</v>
      </c>
      <c r="V55" s="14">
        <v>65</v>
      </c>
      <c r="W55" s="14">
        <v>64</v>
      </c>
      <c r="X55" s="14">
        <v>0</v>
      </c>
      <c r="Y55" s="14">
        <v>78</v>
      </c>
      <c r="Z55" s="14">
        <v>85</v>
      </c>
      <c r="AA55" s="14">
        <v>91</v>
      </c>
      <c r="AB55" s="14">
        <v>91</v>
      </c>
      <c r="AC55" s="14">
        <v>66</v>
      </c>
      <c r="AD55" s="15">
        <f t="shared" si="0"/>
        <v>91</v>
      </c>
      <c r="AE55" s="15">
        <f t="shared" si="1"/>
        <v>49</v>
      </c>
      <c r="AF55" s="16">
        <f t="shared" si="2"/>
        <v>67.1836734693878</v>
      </c>
      <c r="AG55" s="15">
        <v>76.5</v>
      </c>
      <c r="AH55" s="15">
        <v>0</v>
      </c>
      <c r="AI55" s="15">
        <v>0</v>
      </c>
      <c r="AJ55" s="16">
        <f t="shared" si="3"/>
        <v>69.0535714285714</v>
      </c>
      <c r="AK55" s="17" t="str">
        <f>VLOOKUP(D55,[1]sheet1!$B$2:$C$416,2,0)</f>
        <v>2.075</v>
      </c>
      <c r="AL55" s="15"/>
    </row>
    <row r="56" spans="1:38">
      <c r="A56" s="12">
        <v>53</v>
      </c>
      <c r="B56" s="12" t="s">
        <v>276</v>
      </c>
      <c r="C56" s="13" t="s">
        <v>382</v>
      </c>
      <c r="D56" s="12" t="s">
        <v>383</v>
      </c>
      <c r="E56" s="14">
        <v>81</v>
      </c>
      <c r="F56" s="14">
        <v>79</v>
      </c>
      <c r="G56" s="14">
        <v>85</v>
      </c>
      <c r="H56" s="14">
        <v>82</v>
      </c>
      <c r="I56" s="14">
        <v>68</v>
      </c>
      <c r="J56" s="14">
        <v>82</v>
      </c>
      <c r="K56" s="14">
        <v>95</v>
      </c>
      <c r="L56" s="14">
        <v>86</v>
      </c>
      <c r="M56" s="14">
        <v>75</v>
      </c>
      <c r="N56" s="14">
        <v>56</v>
      </c>
      <c r="O56" s="14">
        <v>68</v>
      </c>
      <c r="P56" s="14">
        <v>90</v>
      </c>
      <c r="Q56" s="14">
        <v>93</v>
      </c>
      <c r="R56" s="14">
        <v>91</v>
      </c>
      <c r="S56" s="14">
        <v>85</v>
      </c>
      <c r="T56" s="14">
        <v>65</v>
      </c>
      <c r="U56" s="14">
        <v>30</v>
      </c>
      <c r="V56" s="14">
        <v>22</v>
      </c>
      <c r="W56" s="14">
        <v>58</v>
      </c>
      <c r="X56" s="14">
        <v>61</v>
      </c>
      <c r="Y56" s="14">
        <v>40</v>
      </c>
      <c r="Z56" s="14">
        <v>85</v>
      </c>
      <c r="AA56" s="14">
        <v>91</v>
      </c>
      <c r="AB56" s="14">
        <v>91</v>
      </c>
      <c r="AC56" s="14">
        <v>75</v>
      </c>
      <c r="AD56" s="15">
        <f t="shared" si="0"/>
        <v>91</v>
      </c>
      <c r="AE56" s="15">
        <f t="shared" si="1"/>
        <v>49</v>
      </c>
      <c r="AF56" s="16">
        <f t="shared" si="2"/>
        <v>66.1224489795918</v>
      </c>
      <c r="AG56" s="15">
        <v>84</v>
      </c>
      <c r="AH56" s="15">
        <v>0</v>
      </c>
      <c r="AI56" s="15">
        <v>0</v>
      </c>
      <c r="AJ56" s="16">
        <f t="shared" si="3"/>
        <v>68.6857142857143</v>
      </c>
      <c r="AK56" s="17" t="str">
        <f>VLOOKUP(D56,[1]sheet1!$B$2:$C$416,2,0)</f>
        <v>2.136</v>
      </c>
      <c r="AL56" s="15"/>
    </row>
    <row r="57" spans="1:38">
      <c r="A57" s="12">
        <v>54</v>
      </c>
      <c r="B57" s="12" t="s">
        <v>276</v>
      </c>
      <c r="C57" s="13" t="s">
        <v>384</v>
      </c>
      <c r="D57" s="12" t="s">
        <v>385</v>
      </c>
      <c r="E57" s="14">
        <v>78</v>
      </c>
      <c r="F57" s="14">
        <v>77</v>
      </c>
      <c r="G57" s="14">
        <v>85</v>
      </c>
      <c r="H57" s="14">
        <v>0</v>
      </c>
      <c r="I57" s="14">
        <v>65</v>
      </c>
      <c r="J57" s="14">
        <v>91</v>
      </c>
      <c r="K57" s="14">
        <v>75</v>
      </c>
      <c r="L57" s="14">
        <v>73</v>
      </c>
      <c r="M57" s="14">
        <v>77</v>
      </c>
      <c r="N57" s="14">
        <v>73</v>
      </c>
      <c r="O57" s="14">
        <v>65</v>
      </c>
      <c r="P57" s="14">
        <v>90</v>
      </c>
      <c r="Q57" s="14">
        <v>77</v>
      </c>
      <c r="R57" s="14">
        <v>85</v>
      </c>
      <c r="S57" s="14">
        <v>85</v>
      </c>
      <c r="T57" s="14">
        <v>63</v>
      </c>
      <c r="U57" s="14">
        <v>75</v>
      </c>
      <c r="V57" s="14">
        <v>21</v>
      </c>
      <c r="W57" s="14">
        <v>56</v>
      </c>
      <c r="X57" s="14">
        <v>60</v>
      </c>
      <c r="Y57" s="14">
        <v>66</v>
      </c>
      <c r="Z57" s="14">
        <v>85</v>
      </c>
      <c r="AA57" s="14">
        <v>92</v>
      </c>
      <c r="AB57" s="14">
        <v>94</v>
      </c>
      <c r="AC57" s="14">
        <v>71</v>
      </c>
      <c r="AD57" s="15">
        <f t="shared" si="0"/>
        <v>93</v>
      </c>
      <c r="AE57" s="15">
        <f t="shared" si="1"/>
        <v>49</v>
      </c>
      <c r="AF57" s="16">
        <f t="shared" si="2"/>
        <v>67.2448979591837</v>
      </c>
      <c r="AG57" s="15">
        <v>44.5</v>
      </c>
      <c r="AH57" s="15">
        <v>0</v>
      </c>
      <c r="AI57" s="15">
        <v>0</v>
      </c>
      <c r="AJ57" s="16">
        <f t="shared" si="3"/>
        <v>67.8964285714286</v>
      </c>
      <c r="AK57" s="17" t="str">
        <f>VLOOKUP(D57,[1]sheet1!$B$2:$C$416,2,0)</f>
        <v>1.992</v>
      </c>
      <c r="AL57" s="15"/>
    </row>
    <row r="58" spans="1:38">
      <c r="A58" s="12">
        <v>55</v>
      </c>
      <c r="B58" s="12" t="s">
        <v>276</v>
      </c>
      <c r="C58" s="13" t="s">
        <v>386</v>
      </c>
      <c r="D58" s="12" t="s">
        <v>387</v>
      </c>
      <c r="E58" s="14">
        <v>80</v>
      </c>
      <c r="F58" s="14">
        <v>77</v>
      </c>
      <c r="G58" s="14">
        <v>95</v>
      </c>
      <c r="H58" s="14">
        <v>83</v>
      </c>
      <c r="I58" s="14">
        <v>68</v>
      </c>
      <c r="J58" s="14">
        <v>92</v>
      </c>
      <c r="K58" s="14">
        <v>95</v>
      </c>
      <c r="L58" s="14">
        <v>69</v>
      </c>
      <c r="M58" s="14">
        <v>60</v>
      </c>
      <c r="N58" s="14">
        <v>69</v>
      </c>
      <c r="O58" s="14">
        <v>60</v>
      </c>
      <c r="P58" s="14">
        <v>80</v>
      </c>
      <c r="Q58" s="14">
        <v>94</v>
      </c>
      <c r="R58" s="14">
        <v>90</v>
      </c>
      <c r="S58" s="14">
        <v>95</v>
      </c>
      <c r="T58" s="14">
        <v>39</v>
      </c>
      <c r="U58" s="14">
        <v>66</v>
      </c>
      <c r="V58" s="14">
        <v>33</v>
      </c>
      <c r="W58" s="14">
        <v>40</v>
      </c>
      <c r="X58" s="14">
        <v>60</v>
      </c>
      <c r="Y58" s="14">
        <v>41</v>
      </c>
      <c r="Z58" s="14">
        <v>85</v>
      </c>
      <c r="AA58" s="14">
        <v>92</v>
      </c>
      <c r="AB58" s="14">
        <v>93</v>
      </c>
      <c r="AC58" s="14">
        <v>63</v>
      </c>
      <c r="AD58" s="15">
        <f t="shared" si="0"/>
        <v>92.5</v>
      </c>
      <c r="AE58" s="15">
        <f t="shared" si="1"/>
        <v>49</v>
      </c>
      <c r="AF58" s="16">
        <f t="shared" si="2"/>
        <v>65.0408163265306</v>
      </c>
      <c r="AG58" s="15">
        <v>70</v>
      </c>
      <c r="AH58" s="15">
        <v>6</v>
      </c>
      <c r="AI58" s="15">
        <v>0</v>
      </c>
      <c r="AJ58" s="16">
        <f t="shared" si="3"/>
        <v>67.8285714285714</v>
      </c>
      <c r="AK58" s="17" t="str">
        <f>VLOOKUP(D58,[1]sheet1!$B$2:$C$416,2,0)</f>
        <v>2.002</v>
      </c>
      <c r="AL58" s="15"/>
    </row>
    <row r="59" spans="1:38">
      <c r="A59" s="12">
        <v>56</v>
      </c>
      <c r="B59" s="12" t="s">
        <v>279</v>
      </c>
      <c r="C59" s="13" t="s">
        <v>388</v>
      </c>
      <c r="D59" s="12" t="s">
        <v>389</v>
      </c>
      <c r="E59" s="14">
        <v>73</v>
      </c>
      <c r="F59" s="14">
        <v>79</v>
      </c>
      <c r="G59" s="14">
        <v>85</v>
      </c>
      <c r="H59" s="14">
        <v>96</v>
      </c>
      <c r="I59" s="14">
        <v>54</v>
      </c>
      <c r="J59" s="14">
        <v>82</v>
      </c>
      <c r="K59" s="14">
        <v>95</v>
      </c>
      <c r="L59" s="14">
        <v>83</v>
      </c>
      <c r="M59" s="14">
        <v>69</v>
      </c>
      <c r="N59" s="14">
        <v>63</v>
      </c>
      <c r="O59" s="14">
        <v>83</v>
      </c>
      <c r="P59" s="14">
        <v>90</v>
      </c>
      <c r="Q59" s="14">
        <v>94</v>
      </c>
      <c r="R59" s="14">
        <v>87</v>
      </c>
      <c r="S59" s="14">
        <v>85</v>
      </c>
      <c r="T59" s="14">
        <v>33</v>
      </c>
      <c r="U59" s="14">
        <v>69</v>
      </c>
      <c r="V59" s="14">
        <v>30</v>
      </c>
      <c r="W59" s="14">
        <v>45</v>
      </c>
      <c r="X59" s="14">
        <v>73</v>
      </c>
      <c r="Y59" s="14">
        <v>43</v>
      </c>
      <c r="Z59" s="14">
        <v>85</v>
      </c>
      <c r="AA59" s="14">
        <v>91</v>
      </c>
      <c r="AB59" s="14">
        <v>82</v>
      </c>
      <c r="AC59" s="14">
        <v>66</v>
      </c>
      <c r="AD59" s="15">
        <f t="shared" si="0"/>
        <v>86.5</v>
      </c>
      <c r="AE59" s="15">
        <f t="shared" si="1"/>
        <v>49</v>
      </c>
      <c r="AF59" s="16">
        <f t="shared" si="2"/>
        <v>66.0204081632653</v>
      </c>
      <c r="AG59" s="15">
        <v>62.5</v>
      </c>
      <c r="AH59" s="15">
        <v>0</v>
      </c>
      <c r="AI59" s="15">
        <v>0.3</v>
      </c>
      <c r="AJ59" s="16">
        <f t="shared" si="3"/>
        <v>66.9392857142857</v>
      </c>
      <c r="AK59" s="17" t="str">
        <f>VLOOKUP(D59,[1]sheet1!$B$2:$C$416,2,0)</f>
        <v>1.917</v>
      </c>
      <c r="AL59" s="15"/>
    </row>
    <row r="60" spans="1:38">
      <c r="A60" s="12">
        <v>57</v>
      </c>
      <c r="B60" s="12" t="s">
        <v>276</v>
      </c>
      <c r="C60" s="13" t="s">
        <v>390</v>
      </c>
      <c r="D60" s="12" t="s">
        <v>391</v>
      </c>
      <c r="E60" s="14">
        <v>77</v>
      </c>
      <c r="F60" s="14">
        <v>81</v>
      </c>
      <c r="G60" s="14">
        <v>85</v>
      </c>
      <c r="H60" s="14">
        <v>92</v>
      </c>
      <c r="I60" s="14">
        <v>70</v>
      </c>
      <c r="J60" s="14">
        <v>76</v>
      </c>
      <c r="K60" s="14">
        <v>95</v>
      </c>
      <c r="L60" s="14">
        <v>82</v>
      </c>
      <c r="M60" s="14">
        <v>69</v>
      </c>
      <c r="N60" s="14">
        <v>52</v>
      </c>
      <c r="O60" s="14">
        <v>64</v>
      </c>
      <c r="P60" s="14">
        <v>90</v>
      </c>
      <c r="Q60" s="14">
        <v>97</v>
      </c>
      <c r="R60" s="14">
        <v>94</v>
      </c>
      <c r="S60" s="14">
        <v>85</v>
      </c>
      <c r="T60" s="14">
        <v>32</v>
      </c>
      <c r="U60" s="14">
        <v>27</v>
      </c>
      <c r="V60" s="14">
        <v>10</v>
      </c>
      <c r="W60" s="14">
        <v>64</v>
      </c>
      <c r="X60" s="14">
        <v>60</v>
      </c>
      <c r="Y60" s="14">
        <v>24</v>
      </c>
      <c r="Z60" s="14">
        <v>85</v>
      </c>
      <c r="AA60" s="14">
        <v>93</v>
      </c>
      <c r="AB60" s="14">
        <v>94</v>
      </c>
      <c r="AC60" s="14">
        <v>69</v>
      </c>
      <c r="AD60" s="15">
        <f t="shared" si="0"/>
        <v>93.5</v>
      </c>
      <c r="AE60" s="15">
        <f t="shared" si="1"/>
        <v>49</v>
      </c>
      <c r="AF60" s="16">
        <f t="shared" si="2"/>
        <v>61.265306122449</v>
      </c>
      <c r="AG60" s="15">
        <v>69</v>
      </c>
      <c r="AH60" s="15">
        <v>29</v>
      </c>
      <c r="AI60" s="15">
        <v>0.4</v>
      </c>
      <c r="AJ60" s="16">
        <f t="shared" si="3"/>
        <v>66.8857142857143</v>
      </c>
      <c r="AK60" s="17" t="str">
        <f>VLOOKUP(D60,[1]sheet1!$B$2:$C$416,2,0)</f>
        <v>1.808</v>
      </c>
      <c r="AL60" s="15"/>
    </row>
    <row r="61" spans="1:38">
      <c r="A61" s="12">
        <v>58</v>
      </c>
      <c r="B61" s="12" t="s">
        <v>279</v>
      </c>
      <c r="C61" s="13" t="s">
        <v>392</v>
      </c>
      <c r="D61" s="12" t="s">
        <v>393</v>
      </c>
      <c r="E61" s="14">
        <v>67</v>
      </c>
      <c r="F61" s="14">
        <v>73</v>
      </c>
      <c r="G61" s="14">
        <v>85</v>
      </c>
      <c r="H61" s="14">
        <v>80</v>
      </c>
      <c r="I61" s="14">
        <v>75</v>
      </c>
      <c r="J61" s="14">
        <v>79</v>
      </c>
      <c r="K61" s="14">
        <v>95</v>
      </c>
      <c r="L61" s="14">
        <v>69</v>
      </c>
      <c r="M61" s="14">
        <v>66</v>
      </c>
      <c r="N61" s="14">
        <v>62</v>
      </c>
      <c r="O61" s="14">
        <v>68</v>
      </c>
      <c r="P61" s="14">
        <v>80</v>
      </c>
      <c r="Q61" s="14">
        <v>76</v>
      </c>
      <c r="R61" s="14">
        <v>83</v>
      </c>
      <c r="S61" s="14">
        <v>75</v>
      </c>
      <c r="T61" s="14">
        <v>35</v>
      </c>
      <c r="U61" s="14">
        <v>77</v>
      </c>
      <c r="V61" s="14">
        <v>65</v>
      </c>
      <c r="W61" s="14">
        <v>32</v>
      </c>
      <c r="X61" s="14">
        <v>77</v>
      </c>
      <c r="Y61" s="14">
        <v>19</v>
      </c>
      <c r="Z61" s="14">
        <v>85</v>
      </c>
      <c r="AA61" s="14">
        <v>91</v>
      </c>
      <c r="AB61" s="14">
        <v>83</v>
      </c>
      <c r="AC61" s="14">
        <v>58</v>
      </c>
      <c r="AD61" s="15">
        <f t="shared" si="0"/>
        <v>87</v>
      </c>
      <c r="AE61" s="15">
        <f t="shared" si="1"/>
        <v>49</v>
      </c>
      <c r="AF61" s="16">
        <f t="shared" si="2"/>
        <v>64.2448979591837</v>
      </c>
      <c r="AG61" s="15">
        <v>79.5</v>
      </c>
      <c r="AH61" s="15">
        <v>0</v>
      </c>
      <c r="AI61" s="15">
        <v>0.4</v>
      </c>
      <c r="AJ61" s="16">
        <f t="shared" si="3"/>
        <v>66.7464285714286</v>
      </c>
      <c r="AK61" s="17" t="str">
        <f>VLOOKUP(D61,[1]sheet1!$B$2:$C$416,2,0)</f>
        <v>1.949</v>
      </c>
      <c r="AL61" s="15"/>
    </row>
    <row r="62" spans="1:38">
      <c r="A62" s="12">
        <v>59</v>
      </c>
      <c r="B62" s="12" t="s">
        <v>279</v>
      </c>
      <c r="C62" s="13" t="s">
        <v>394</v>
      </c>
      <c r="D62" s="12" t="s">
        <v>395</v>
      </c>
      <c r="E62" s="14">
        <v>85</v>
      </c>
      <c r="F62" s="14">
        <v>77</v>
      </c>
      <c r="G62" s="14">
        <v>65</v>
      </c>
      <c r="H62" s="14">
        <v>76</v>
      </c>
      <c r="I62" s="14">
        <v>80</v>
      </c>
      <c r="J62" s="14">
        <v>90</v>
      </c>
      <c r="K62" s="14">
        <v>95</v>
      </c>
      <c r="L62" s="14">
        <v>76</v>
      </c>
      <c r="M62" s="14">
        <v>63</v>
      </c>
      <c r="N62" s="14">
        <v>63</v>
      </c>
      <c r="O62" s="14">
        <v>63</v>
      </c>
      <c r="P62" s="14">
        <v>80</v>
      </c>
      <c r="Q62" s="14">
        <v>95</v>
      </c>
      <c r="R62" s="14">
        <v>91</v>
      </c>
      <c r="S62" s="14">
        <v>85</v>
      </c>
      <c r="T62" s="14">
        <v>34</v>
      </c>
      <c r="U62" s="14">
        <v>65</v>
      </c>
      <c r="V62" s="14">
        <v>29</v>
      </c>
      <c r="W62" s="14">
        <v>32</v>
      </c>
      <c r="X62" s="14">
        <v>72</v>
      </c>
      <c r="Y62" s="14">
        <v>63</v>
      </c>
      <c r="Z62" s="14">
        <v>85</v>
      </c>
      <c r="AA62" s="14">
        <v>88</v>
      </c>
      <c r="AB62" s="14">
        <v>88</v>
      </c>
      <c r="AC62" s="14">
        <v>62</v>
      </c>
      <c r="AD62" s="15">
        <f t="shared" si="0"/>
        <v>88</v>
      </c>
      <c r="AE62" s="15">
        <f t="shared" si="1"/>
        <v>49</v>
      </c>
      <c r="AF62" s="16">
        <f t="array" ref="AF62">IF($AE62=0,"",SUMPRODUCT($E$2:$AC$2,E62:AC62)/$AE62)</f>
        <v>64.7142857142857</v>
      </c>
      <c r="AG62" s="15">
        <v>65</v>
      </c>
      <c r="AH62" s="15">
        <v>0</v>
      </c>
      <c r="AI62" s="15">
        <v>0</v>
      </c>
      <c r="AJ62" s="16">
        <f t="shared" si="3"/>
        <v>66.15</v>
      </c>
      <c r="AK62" s="17" t="str">
        <f>VLOOKUP(D62,[1]sheet1!$B$2:$C$416,2,0)</f>
        <v>1.877</v>
      </c>
      <c r="AL62" s="15"/>
    </row>
    <row r="63" spans="1:38">
      <c r="A63" s="12">
        <v>60</v>
      </c>
      <c r="B63" s="12" t="s">
        <v>276</v>
      </c>
      <c r="C63" s="13" t="s">
        <v>396</v>
      </c>
      <c r="D63" s="12" t="s">
        <v>397</v>
      </c>
      <c r="E63" s="14">
        <v>74</v>
      </c>
      <c r="F63" s="14">
        <v>74</v>
      </c>
      <c r="G63" s="14">
        <v>85</v>
      </c>
      <c r="H63" s="14">
        <v>74</v>
      </c>
      <c r="I63" s="14">
        <v>70</v>
      </c>
      <c r="J63" s="14">
        <v>76</v>
      </c>
      <c r="K63" s="14">
        <v>95</v>
      </c>
      <c r="L63" s="14">
        <v>80</v>
      </c>
      <c r="M63" s="14">
        <v>63</v>
      </c>
      <c r="N63" s="14">
        <v>91</v>
      </c>
      <c r="O63" s="14">
        <v>63</v>
      </c>
      <c r="P63" s="14">
        <v>90</v>
      </c>
      <c r="Q63" s="14">
        <v>89</v>
      </c>
      <c r="R63" s="14">
        <v>86</v>
      </c>
      <c r="S63" s="14">
        <v>85</v>
      </c>
      <c r="T63" s="14">
        <v>34</v>
      </c>
      <c r="U63" s="14">
        <v>81</v>
      </c>
      <c r="V63" s="14">
        <v>68</v>
      </c>
      <c r="W63" s="14">
        <v>0</v>
      </c>
      <c r="X63" s="14">
        <v>61</v>
      </c>
      <c r="Y63" s="14">
        <v>0</v>
      </c>
      <c r="Z63" s="14">
        <v>95</v>
      </c>
      <c r="AA63" s="14">
        <v>89</v>
      </c>
      <c r="AB63" s="14">
        <v>89</v>
      </c>
      <c r="AC63" s="14">
        <v>60</v>
      </c>
      <c r="AD63" s="15">
        <f t="shared" si="0"/>
        <v>89</v>
      </c>
      <c r="AE63" s="15">
        <f t="shared" si="1"/>
        <v>49</v>
      </c>
      <c r="AF63" s="16">
        <f t="shared" ref="AF63:AF69" si="4">IF($AE63=0,"",SUMPRODUCT($E$2:$AC$2,E63:AC63)/$AE63)</f>
        <v>64.1224489795918</v>
      </c>
      <c r="AG63" s="15">
        <v>67.5</v>
      </c>
      <c r="AH63" s="15">
        <v>0</v>
      </c>
      <c r="AI63" s="15">
        <v>0</v>
      </c>
      <c r="AJ63" s="16">
        <f t="shared" si="3"/>
        <v>66.0607142857143</v>
      </c>
      <c r="AK63" s="17" t="str">
        <f>VLOOKUP(D63,[1]sheet1!$B$2:$C$416,2,0)</f>
        <v>2.066</v>
      </c>
      <c r="AL63" s="15"/>
    </row>
    <row r="64" spans="1:38">
      <c r="A64" s="12">
        <v>61</v>
      </c>
      <c r="B64" s="12" t="s">
        <v>279</v>
      </c>
      <c r="C64" s="13" t="s">
        <v>398</v>
      </c>
      <c r="D64" s="12" t="s">
        <v>399</v>
      </c>
      <c r="E64" s="14">
        <v>67</v>
      </c>
      <c r="F64" s="14">
        <v>77</v>
      </c>
      <c r="G64" s="14">
        <v>95</v>
      </c>
      <c r="H64" s="14">
        <v>77</v>
      </c>
      <c r="I64" s="14">
        <v>77</v>
      </c>
      <c r="J64" s="14">
        <v>71</v>
      </c>
      <c r="K64" s="14">
        <v>95</v>
      </c>
      <c r="L64" s="14">
        <v>84</v>
      </c>
      <c r="M64" s="14">
        <v>58</v>
      </c>
      <c r="N64" s="14">
        <v>62</v>
      </c>
      <c r="O64" s="14">
        <v>72</v>
      </c>
      <c r="P64" s="14">
        <v>90</v>
      </c>
      <c r="Q64" s="14">
        <v>78</v>
      </c>
      <c r="R64" s="14">
        <v>85</v>
      </c>
      <c r="S64" s="14">
        <v>85</v>
      </c>
      <c r="T64" s="14">
        <v>32</v>
      </c>
      <c r="U64" s="14">
        <v>39</v>
      </c>
      <c r="V64" s="14">
        <v>27</v>
      </c>
      <c r="W64" s="14">
        <v>39</v>
      </c>
      <c r="X64" s="14">
        <v>82</v>
      </c>
      <c r="Y64" s="14">
        <v>37</v>
      </c>
      <c r="Z64" s="14">
        <v>95</v>
      </c>
      <c r="AA64" s="14">
        <v>90</v>
      </c>
      <c r="AB64" s="14">
        <v>88</v>
      </c>
      <c r="AC64" s="14">
        <v>40</v>
      </c>
      <c r="AD64" s="15">
        <f t="shared" si="0"/>
        <v>89</v>
      </c>
      <c r="AE64" s="15">
        <f t="shared" si="1"/>
        <v>49</v>
      </c>
      <c r="AF64" s="16">
        <f t="shared" si="4"/>
        <v>61.6326530612245</v>
      </c>
      <c r="AG64" s="15">
        <v>85.5</v>
      </c>
      <c r="AH64" s="15">
        <v>3</v>
      </c>
      <c r="AI64" s="15">
        <v>0</v>
      </c>
      <c r="AJ64" s="16">
        <f t="shared" si="3"/>
        <v>65.3678571428571</v>
      </c>
      <c r="AK64" s="17" t="str">
        <f>VLOOKUP(D64,[1]sheet1!$B$2:$C$416,2,0)</f>
        <v>1.828</v>
      </c>
      <c r="AL64" s="15"/>
    </row>
    <row r="65" spans="1:38">
      <c r="A65" s="12">
        <v>62</v>
      </c>
      <c r="B65" s="12" t="s">
        <v>279</v>
      </c>
      <c r="C65" s="13" t="s">
        <v>400</v>
      </c>
      <c r="D65" s="12" t="s">
        <v>401</v>
      </c>
      <c r="E65" s="14">
        <v>86</v>
      </c>
      <c r="F65" s="14">
        <v>83</v>
      </c>
      <c r="G65" s="14">
        <v>95</v>
      </c>
      <c r="H65" s="14">
        <v>85</v>
      </c>
      <c r="I65" s="14">
        <v>51</v>
      </c>
      <c r="J65" s="14">
        <v>85</v>
      </c>
      <c r="K65" s="14">
        <v>85</v>
      </c>
      <c r="L65" s="14">
        <v>68</v>
      </c>
      <c r="M65" s="14">
        <v>77</v>
      </c>
      <c r="N65" s="14">
        <v>54</v>
      </c>
      <c r="O65" s="14">
        <v>73</v>
      </c>
      <c r="P65" s="14">
        <v>80</v>
      </c>
      <c r="Q65" s="14">
        <v>91</v>
      </c>
      <c r="R65" s="14">
        <v>88</v>
      </c>
      <c r="S65" s="14">
        <v>85</v>
      </c>
      <c r="T65" s="14">
        <v>35</v>
      </c>
      <c r="U65" s="14">
        <v>66</v>
      </c>
      <c r="V65" s="14">
        <v>12</v>
      </c>
      <c r="W65" s="14">
        <v>34</v>
      </c>
      <c r="X65" s="14">
        <v>70</v>
      </c>
      <c r="Y65" s="14">
        <v>10</v>
      </c>
      <c r="Z65" s="14">
        <v>85</v>
      </c>
      <c r="AA65" s="14">
        <v>93</v>
      </c>
      <c r="AB65" s="14">
        <v>87</v>
      </c>
      <c r="AC65" s="14">
        <v>75</v>
      </c>
      <c r="AD65" s="15">
        <f t="shared" si="0"/>
        <v>90</v>
      </c>
      <c r="AE65" s="15">
        <f t="shared" si="1"/>
        <v>49</v>
      </c>
      <c r="AF65" s="16">
        <f t="shared" si="4"/>
        <v>61.4285714285714</v>
      </c>
      <c r="AG65" s="15">
        <v>80</v>
      </c>
      <c r="AH65" s="15">
        <v>0</v>
      </c>
      <c r="AI65" s="15">
        <v>0.25</v>
      </c>
      <c r="AJ65" s="16">
        <f t="shared" si="3"/>
        <v>65.25</v>
      </c>
      <c r="AK65" s="17" t="str">
        <f>VLOOKUP(D65,[1]sheet1!$B$2:$C$416,2,0)</f>
        <v>2.145</v>
      </c>
      <c r="AL65" s="15"/>
    </row>
    <row r="66" spans="1:38">
      <c r="A66" s="12">
        <v>63</v>
      </c>
      <c r="B66" s="12" t="s">
        <v>276</v>
      </c>
      <c r="C66" s="13" t="s">
        <v>402</v>
      </c>
      <c r="D66" s="12" t="s">
        <v>403</v>
      </c>
      <c r="E66" s="14">
        <v>68</v>
      </c>
      <c r="F66" s="14">
        <v>76</v>
      </c>
      <c r="G66" s="14">
        <v>85</v>
      </c>
      <c r="H66" s="14">
        <v>81</v>
      </c>
      <c r="I66" s="14">
        <v>50</v>
      </c>
      <c r="J66" s="14">
        <v>82</v>
      </c>
      <c r="K66" s="14">
        <v>95</v>
      </c>
      <c r="L66" s="14">
        <v>75</v>
      </c>
      <c r="M66" s="14">
        <v>66</v>
      </c>
      <c r="N66" s="14">
        <v>53</v>
      </c>
      <c r="O66" s="14">
        <v>50</v>
      </c>
      <c r="P66" s="14">
        <v>80</v>
      </c>
      <c r="Q66" s="14">
        <v>83</v>
      </c>
      <c r="R66" s="14">
        <v>89</v>
      </c>
      <c r="S66" s="14">
        <v>75</v>
      </c>
      <c r="T66" s="14">
        <v>41</v>
      </c>
      <c r="U66" s="14">
        <v>66</v>
      </c>
      <c r="V66" s="14">
        <v>18</v>
      </c>
      <c r="W66" s="14">
        <v>61</v>
      </c>
      <c r="X66" s="14">
        <v>30</v>
      </c>
      <c r="Y66" s="14">
        <v>43</v>
      </c>
      <c r="Z66" s="14">
        <v>85</v>
      </c>
      <c r="AA66" s="14">
        <v>91</v>
      </c>
      <c r="AB66" s="14">
        <v>88</v>
      </c>
      <c r="AC66" s="14">
        <v>64</v>
      </c>
      <c r="AD66" s="15">
        <f t="shared" si="0"/>
        <v>89.5</v>
      </c>
      <c r="AE66" s="15">
        <f t="shared" si="1"/>
        <v>49</v>
      </c>
      <c r="AF66" s="16">
        <f t="shared" si="4"/>
        <v>59.8571428571429</v>
      </c>
      <c r="AG66" s="15">
        <v>71.5</v>
      </c>
      <c r="AH66" s="15">
        <v>0</v>
      </c>
      <c r="AI66" s="15">
        <v>0</v>
      </c>
      <c r="AJ66" s="16">
        <f t="shared" si="3"/>
        <v>63.375</v>
      </c>
      <c r="AK66" s="17" t="str">
        <f>VLOOKUP(D66,[1]sheet1!$B$2:$C$416,2,0)</f>
        <v>1.638</v>
      </c>
      <c r="AL66" s="15"/>
    </row>
    <row r="67" spans="1:38">
      <c r="A67" s="12">
        <v>64</v>
      </c>
      <c r="B67" s="12" t="s">
        <v>279</v>
      </c>
      <c r="C67" s="13" t="s">
        <v>404</v>
      </c>
      <c r="D67" s="12" t="s">
        <v>405</v>
      </c>
      <c r="E67" s="14">
        <v>72</v>
      </c>
      <c r="F67" s="14">
        <v>78</v>
      </c>
      <c r="G67" s="14">
        <v>85</v>
      </c>
      <c r="H67" s="14">
        <v>0</v>
      </c>
      <c r="I67" s="14">
        <v>63</v>
      </c>
      <c r="J67" s="14">
        <v>84</v>
      </c>
      <c r="K67" s="14">
        <v>95</v>
      </c>
      <c r="L67" s="14">
        <v>76</v>
      </c>
      <c r="M67" s="14">
        <v>60</v>
      </c>
      <c r="N67" s="14">
        <v>53</v>
      </c>
      <c r="O67" s="14">
        <v>53</v>
      </c>
      <c r="P67" s="14">
        <v>90</v>
      </c>
      <c r="Q67" s="14">
        <v>89</v>
      </c>
      <c r="R67" s="14">
        <v>88</v>
      </c>
      <c r="S67" s="14">
        <v>85</v>
      </c>
      <c r="T67" s="14">
        <v>12</v>
      </c>
      <c r="U67" s="14">
        <v>14</v>
      </c>
      <c r="V67" s="14">
        <v>33</v>
      </c>
      <c r="W67" s="14">
        <v>76</v>
      </c>
      <c r="X67" s="14">
        <v>60</v>
      </c>
      <c r="Y67" s="14">
        <v>66</v>
      </c>
      <c r="Z67" s="14">
        <v>85</v>
      </c>
      <c r="AA67" s="14">
        <v>85</v>
      </c>
      <c r="AB67" s="14">
        <v>87</v>
      </c>
      <c r="AC67" s="14">
        <v>60</v>
      </c>
      <c r="AD67" s="15">
        <f t="shared" si="0"/>
        <v>86</v>
      </c>
      <c r="AE67" s="15">
        <f t="shared" si="1"/>
        <v>49</v>
      </c>
      <c r="AF67" s="16">
        <f t="shared" si="4"/>
        <v>60.0816326530612</v>
      </c>
      <c r="AG67" s="15">
        <v>61</v>
      </c>
      <c r="AH67" s="15">
        <v>4</v>
      </c>
      <c r="AI67" s="15">
        <v>0.15</v>
      </c>
      <c r="AJ67" s="16">
        <f t="shared" si="3"/>
        <v>62.6571428571429</v>
      </c>
      <c r="AK67" s="17" t="str">
        <f>VLOOKUP(D67,[1]sheet1!$B$2:$C$416,2,0)</f>
        <v>1.723</v>
      </c>
      <c r="AL67" s="15"/>
    </row>
    <row r="68" spans="1:38">
      <c r="A68" s="12">
        <v>65</v>
      </c>
      <c r="B68" s="12" t="s">
        <v>276</v>
      </c>
      <c r="C68" s="13" t="s">
        <v>406</v>
      </c>
      <c r="D68" s="12" t="s">
        <v>407</v>
      </c>
      <c r="E68" s="14">
        <v>77</v>
      </c>
      <c r="F68" s="14">
        <v>76</v>
      </c>
      <c r="G68" s="14">
        <v>85</v>
      </c>
      <c r="H68" s="14">
        <v>0</v>
      </c>
      <c r="I68" s="14">
        <v>94</v>
      </c>
      <c r="J68" s="14">
        <v>87</v>
      </c>
      <c r="K68" s="14">
        <v>85</v>
      </c>
      <c r="L68" s="14">
        <v>69</v>
      </c>
      <c r="M68" s="14">
        <v>77</v>
      </c>
      <c r="N68" s="14">
        <v>48</v>
      </c>
      <c r="O68" s="14">
        <v>60</v>
      </c>
      <c r="P68" s="14">
        <v>90</v>
      </c>
      <c r="Q68" s="14">
        <v>91</v>
      </c>
      <c r="R68" s="14">
        <v>90</v>
      </c>
      <c r="S68" s="14">
        <v>85</v>
      </c>
      <c r="T68" s="14">
        <v>20</v>
      </c>
      <c r="U68" s="14">
        <v>15</v>
      </c>
      <c r="V68" s="14">
        <v>12</v>
      </c>
      <c r="W68" s="14">
        <v>28</v>
      </c>
      <c r="X68" s="14">
        <v>10</v>
      </c>
      <c r="Y68" s="14">
        <v>25</v>
      </c>
      <c r="Z68" s="14">
        <v>85</v>
      </c>
      <c r="AA68" s="14">
        <v>91</v>
      </c>
      <c r="AB68" s="14">
        <v>91</v>
      </c>
      <c r="AC68" s="14">
        <v>78</v>
      </c>
      <c r="AD68" s="15">
        <f>IF(COUNT(AA68,AB68)=0,"",AVERAGE(AA68,AB68))</f>
        <v>91</v>
      </c>
      <c r="AE68" s="15">
        <f>SUM($E$2:$AC$2)</f>
        <v>49</v>
      </c>
      <c r="AF68" s="16">
        <f t="shared" si="4"/>
        <v>54.8571428571429</v>
      </c>
      <c r="AG68" s="15">
        <v>45</v>
      </c>
      <c r="AH68" s="15">
        <v>0</v>
      </c>
      <c r="AI68" s="15">
        <v>0</v>
      </c>
      <c r="AJ68" s="16">
        <f>IF(OR(AD68="",AF68=""),"",AD68*0.2+AF68*0.7+IF(AG68="",0,AG68)*0.05+AH68*0.05+IF(AI68="",0,AI68))</f>
        <v>58.85</v>
      </c>
      <c r="AK68" s="17" t="str">
        <f>VLOOKUP(D68,[1]sheet1!$B$2:$C$416,2,0)</f>
        <v>1.798</v>
      </c>
      <c r="AL68" s="15"/>
    </row>
    <row r="69" spans="1:38">
      <c r="A69" s="12">
        <v>66</v>
      </c>
      <c r="B69" s="12" t="s">
        <v>279</v>
      </c>
      <c r="C69" s="13" t="s">
        <v>408</v>
      </c>
      <c r="D69" s="12" t="s">
        <v>409</v>
      </c>
      <c r="E69" s="14">
        <v>63</v>
      </c>
      <c r="F69" s="14">
        <v>74</v>
      </c>
      <c r="G69" s="14">
        <v>85</v>
      </c>
      <c r="H69" s="14">
        <v>65</v>
      </c>
      <c r="I69" s="14">
        <v>76</v>
      </c>
      <c r="J69" s="14">
        <v>87</v>
      </c>
      <c r="K69" s="14">
        <v>95</v>
      </c>
      <c r="L69" s="14">
        <v>73</v>
      </c>
      <c r="M69" s="14">
        <v>65</v>
      </c>
      <c r="N69" s="14">
        <v>56</v>
      </c>
      <c r="O69" s="14">
        <v>52</v>
      </c>
      <c r="P69" s="14">
        <v>90</v>
      </c>
      <c r="Q69" s="14">
        <v>72</v>
      </c>
      <c r="R69" s="14">
        <v>82</v>
      </c>
      <c r="S69" s="14">
        <v>50</v>
      </c>
      <c r="T69" s="14">
        <v>33</v>
      </c>
      <c r="U69" s="14">
        <v>19</v>
      </c>
      <c r="V69" s="14">
        <v>14</v>
      </c>
      <c r="W69" s="14">
        <v>33</v>
      </c>
      <c r="X69" s="14">
        <v>60</v>
      </c>
      <c r="Y69" s="14">
        <v>39</v>
      </c>
      <c r="Z69" s="14">
        <v>75</v>
      </c>
      <c r="AA69" s="14">
        <v>84</v>
      </c>
      <c r="AB69" s="14">
        <v>79</v>
      </c>
      <c r="AC69" s="14">
        <v>53</v>
      </c>
      <c r="AD69" s="15">
        <f>IF(COUNT(AA69,AB69)=0,"",AVERAGE(AA69,AB69))</f>
        <v>81.5</v>
      </c>
      <c r="AE69" s="15">
        <f>SUM($E$2:$AC$2)</f>
        <v>49</v>
      </c>
      <c r="AF69" s="16">
        <f t="shared" si="4"/>
        <v>55.1020408163265</v>
      </c>
      <c r="AG69" s="15">
        <v>65.5</v>
      </c>
      <c r="AH69" s="15">
        <v>0</v>
      </c>
      <c r="AI69" s="15">
        <v>0.15</v>
      </c>
      <c r="AJ69" s="16">
        <f>IF(OR(AD69="",AF69=""),"",AD69*0.2+AF69*0.7+IF(AG69="",0,AG69)*0.05+AH69*0.05+IF(AI69="",0,AI69))</f>
        <v>58.2964285714286</v>
      </c>
      <c r="AK69" s="17" t="str">
        <f>VLOOKUP(D69,[1]sheet1!$B$2:$C$416,2,0)</f>
        <v>1.181</v>
      </c>
      <c r="AL69" s="15"/>
    </row>
  </sheetData>
  <sortState ref="B4:AK69">
    <sortCondition ref="AJ4:AJ69" descending="1"/>
  </sortState>
  <mergeCells count="10">
    <mergeCell ref="AD1:AD3"/>
    <mergeCell ref="AE1:AE3"/>
    <mergeCell ref="AF1:AF3"/>
    <mergeCell ref="AG1:AG3"/>
    <mergeCell ref="AH1:AH3"/>
    <mergeCell ref="AI1:AI3"/>
    <mergeCell ref="AJ1:AJ3"/>
    <mergeCell ref="AK1:AK3"/>
    <mergeCell ref="AL1:AL3"/>
    <mergeCell ref="A1:D2"/>
  </mergeCells>
  <conditionalFormatting sqref="AC4:AC69">
    <cfRule type="cellIs" dxfId="3" priority="2" operator="lessThan">
      <formula>60</formula>
    </cfRule>
  </conditionalFormatting>
  <conditionalFormatting sqref="AD4:AD69">
    <cfRule type="cellIs" dxfId="0" priority="6" operator="lessThan">
      <formula>85</formula>
    </cfRule>
  </conditionalFormatting>
  <conditionalFormatting sqref="AG4:AG69">
    <cfRule type="cellIs" dxfId="3" priority="1" operator="lessThan">
      <formula>60</formula>
    </cfRule>
  </conditionalFormatting>
  <conditionalFormatting sqref="E4:AC6">
    <cfRule type="cellIs" dxfId="1" priority="5" operator="lessThan">
      <formula>70</formula>
    </cfRule>
  </conditionalFormatting>
  <conditionalFormatting sqref="E4:AC20">
    <cfRule type="cellIs" dxfId="2" priority="4" operator="lessThan">
      <formula>65</formula>
    </cfRule>
  </conditionalFormatting>
  <conditionalFormatting sqref="E4:AB69">
    <cfRule type="cellIs" dxfId="3" priority="3" operator="lessThan">
      <formula>60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92"/>
  <sheetViews>
    <sheetView zoomScale="70" zoomScaleNormal="70" workbookViewId="0">
      <pane xSplit="4" ySplit="3" topLeftCell="R8" activePane="bottomRight" state="frozen"/>
      <selection/>
      <selection pane="topRight"/>
      <selection pane="bottomLeft"/>
      <selection pane="bottomRight" activeCell="A33" sqref="$A33:$XFD33"/>
    </sheetView>
  </sheetViews>
  <sheetFormatPr defaultColWidth="9" defaultRowHeight="14"/>
  <cols>
    <col min="1" max="1" width="9" style="1" customWidth="1"/>
    <col min="2" max="2" width="13.5" style="1" customWidth="1"/>
    <col min="3" max="3" width="13" style="1" customWidth="1"/>
    <col min="4" max="4" width="9" style="1" customWidth="1"/>
    <col min="5" max="5" width="18" style="1" customWidth="1"/>
    <col min="6" max="6" width="14" style="1" customWidth="1"/>
    <col min="7" max="7" width="9" style="1" customWidth="1"/>
    <col min="8" max="8" width="18" style="1" customWidth="1"/>
    <col min="9" max="10" width="9" style="1" customWidth="1"/>
    <col min="11" max="11" width="17" style="1" customWidth="1"/>
    <col min="12" max="12" width="16" style="1" customWidth="1"/>
    <col min="13" max="13" width="18" style="1" customWidth="1"/>
    <col min="14" max="14" width="16" style="1" customWidth="1"/>
    <col min="15" max="15" width="18" style="1" customWidth="1"/>
    <col min="16" max="16" width="15" style="1" customWidth="1"/>
    <col min="17" max="17" width="13" style="1" customWidth="1"/>
    <col min="18" max="18" width="16" style="1" customWidth="1"/>
    <col min="19" max="19" width="13" style="1" customWidth="1"/>
    <col min="20" max="20" width="15" style="1" customWidth="1"/>
    <col min="21" max="21" width="13" style="1" customWidth="1"/>
    <col min="22" max="22" width="17" style="1" customWidth="1"/>
    <col min="23" max="23" width="13" style="1" customWidth="1"/>
    <col min="24" max="24" width="15" style="1" customWidth="1"/>
    <col min="25" max="25" width="16" style="1" customWidth="1"/>
    <col min="26" max="26" width="13" style="1" customWidth="1"/>
    <col min="27" max="27" width="9" style="1" customWidth="1"/>
    <col min="28" max="28" width="16" style="1" customWidth="1"/>
    <col min="29" max="29" width="9" style="1" customWidth="1"/>
    <col min="30" max="30" width="16" style="1" customWidth="1"/>
    <col min="31" max="31" width="13" style="1" customWidth="1"/>
    <col min="32" max="32" width="9" style="1" customWidth="1"/>
    <col min="33" max="33" width="12.8" style="1" customWidth="1"/>
    <col min="34" max="36" width="9" style="1" customWidth="1"/>
    <col min="37" max="37" width="12.8" style="1" customWidth="1"/>
    <col min="38" max="38" width="9" style="1" customWidth="1"/>
    <col min="39" max="39" width="10" style="1" customWidth="1"/>
    <col min="40" max="16384" width="9" style="1" customWidth="1"/>
  </cols>
  <sheetData>
    <row r="1" ht="48.15" customHeight="1" spans="1:40">
      <c r="A1" s="2" t="s">
        <v>0</v>
      </c>
      <c r="B1" s="3"/>
      <c r="C1" s="3"/>
      <c r="D1" s="4"/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8</v>
      </c>
      <c r="L1" s="5" t="s">
        <v>10</v>
      </c>
      <c r="M1" s="5" t="s">
        <v>9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410</v>
      </c>
      <c r="Y1" s="5" t="s">
        <v>21</v>
      </c>
      <c r="Z1" s="5" t="s">
        <v>22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</row>
    <row r="2" ht="13" customHeight="1" spans="1:40">
      <c r="A2" s="6"/>
      <c r="B2" s="7"/>
      <c r="C2" s="7"/>
      <c r="D2" s="8"/>
      <c r="E2" s="9">
        <v>2</v>
      </c>
      <c r="F2" s="9">
        <v>1</v>
      </c>
      <c r="G2" s="9">
        <v>2</v>
      </c>
      <c r="H2" s="9">
        <v>1</v>
      </c>
      <c r="I2" s="9">
        <v>1</v>
      </c>
      <c r="J2" s="9">
        <v>1</v>
      </c>
      <c r="K2" s="9">
        <v>4</v>
      </c>
      <c r="L2" s="9">
        <v>4</v>
      </c>
      <c r="M2" s="9">
        <v>1</v>
      </c>
      <c r="N2" s="9">
        <v>3.5</v>
      </c>
      <c r="O2" s="9">
        <v>1</v>
      </c>
      <c r="P2" s="9">
        <v>2</v>
      </c>
      <c r="Q2" s="9">
        <v>1</v>
      </c>
      <c r="R2" s="9">
        <v>3</v>
      </c>
      <c r="S2" s="9">
        <v>2</v>
      </c>
      <c r="T2" s="9">
        <v>3</v>
      </c>
      <c r="U2" s="9">
        <v>2</v>
      </c>
      <c r="V2" s="9">
        <v>4</v>
      </c>
      <c r="W2" s="9">
        <v>2</v>
      </c>
      <c r="X2" s="9">
        <v>3</v>
      </c>
      <c r="Y2" s="9">
        <v>2</v>
      </c>
      <c r="Z2" s="9">
        <v>3</v>
      </c>
      <c r="AA2" s="9">
        <v>1</v>
      </c>
      <c r="AB2" s="9">
        <v>0</v>
      </c>
      <c r="AC2" s="9">
        <v>0</v>
      </c>
      <c r="AD2" s="9">
        <v>2</v>
      </c>
      <c r="AE2" s="10"/>
      <c r="AF2" s="10"/>
      <c r="AG2" s="10"/>
      <c r="AH2" s="10"/>
      <c r="AI2" s="10"/>
      <c r="AJ2" s="10"/>
      <c r="AK2" s="10"/>
      <c r="AL2" s="10"/>
      <c r="AM2" s="10"/>
    </row>
    <row r="3" ht="13" customHeight="1" spans="1:40">
      <c r="A3" s="9" t="s">
        <v>37</v>
      </c>
      <c r="B3" s="9" t="s">
        <v>38</v>
      </c>
      <c r="C3" s="9" t="s">
        <v>39</v>
      </c>
      <c r="D3" s="9" t="s">
        <v>40</v>
      </c>
      <c r="E3" s="5" t="s">
        <v>41</v>
      </c>
      <c r="F3" s="5" t="s">
        <v>41</v>
      </c>
      <c r="G3" s="5" t="s">
        <v>41</v>
      </c>
      <c r="H3" s="5" t="s">
        <v>41</v>
      </c>
      <c r="I3" s="5" t="s">
        <v>41</v>
      </c>
      <c r="J3" s="5" t="s">
        <v>41</v>
      </c>
      <c r="K3" s="5" t="s">
        <v>41</v>
      </c>
      <c r="L3" s="5" t="s">
        <v>41</v>
      </c>
      <c r="M3" s="5" t="s">
        <v>41</v>
      </c>
      <c r="N3" s="5" t="s">
        <v>41</v>
      </c>
      <c r="O3" s="5" t="s">
        <v>41</v>
      </c>
      <c r="P3" s="5" t="s">
        <v>41</v>
      </c>
      <c r="Q3" s="5" t="s">
        <v>41</v>
      </c>
      <c r="R3" s="5" t="s">
        <v>41</v>
      </c>
      <c r="S3" s="5" t="s">
        <v>41</v>
      </c>
      <c r="T3" s="5" t="s">
        <v>41</v>
      </c>
      <c r="U3" s="5" t="s">
        <v>41</v>
      </c>
      <c r="V3" s="5" t="s">
        <v>41</v>
      </c>
      <c r="W3" s="5" t="s">
        <v>41</v>
      </c>
      <c r="X3" s="5" t="s">
        <v>41</v>
      </c>
      <c r="Y3" s="5" t="s">
        <v>41</v>
      </c>
      <c r="Z3" s="5" t="s">
        <v>41</v>
      </c>
      <c r="AA3" s="5" t="s">
        <v>41</v>
      </c>
      <c r="AB3" s="5" t="s">
        <v>41</v>
      </c>
      <c r="AC3" s="5" t="s">
        <v>41</v>
      </c>
      <c r="AD3" s="5" t="s">
        <v>41</v>
      </c>
      <c r="AE3" s="11"/>
      <c r="AF3" s="11"/>
      <c r="AG3" s="11"/>
      <c r="AH3" s="11"/>
      <c r="AI3" s="11"/>
      <c r="AJ3" s="11"/>
      <c r="AK3" s="11"/>
      <c r="AL3" s="11"/>
      <c r="AM3" s="11"/>
    </row>
    <row r="4" spans="1:40">
      <c r="A4" s="12">
        <v>1</v>
      </c>
      <c r="B4" s="12" t="s">
        <v>411</v>
      </c>
      <c r="C4" s="13" t="s">
        <v>412</v>
      </c>
      <c r="D4" s="12" t="s">
        <v>413</v>
      </c>
      <c r="E4" s="14">
        <v>89</v>
      </c>
      <c r="F4" s="14">
        <v>90</v>
      </c>
      <c r="G4" s="14">
        <v>85</v>
      </c>
      <c r="H4" s="14">
        <v>79</v>
      </c>
      <c r="I4" s="14">
        <v>95</v>
      </c>
      <c r="J4" s="14">
        <v>90</v>
      </c>
      <c r="K4" s="14">
        <v>95</v>
      </c>
      <c r="L4" s="14">
        <v>86</v>
      </c>
      <c r="M4" s="14">
        <v>82</v>
      </c>
      <c r="N4" s="14">
        <v>96</v>
      </c>
      <c r="O4" s="14">
        <v>85</v>
      </c>
      <c r="P4" s="14">
        <v>94</v>
      </c>
      <c r="Q4" s="14">
        <v>92</v>
      </c>
      <c r="R4" s="14">
        <v>94</v>
      </c>
      <c r="S4" s="14">
        <v>85</v>
      </c>
      <c r="T4" s="14">
        <v>86</v>
      </c>
      <c r="U4" s="14">
        <v>92</v>
      </c>
      <c r="V4" s="14">
        <v>91</v>
      </c>
      <c r="W4" s="14">
        <v>86</v>
      </c>
      <c r="X4" s="14">
        <v>97</v>
      </c>
      <c r="Y4" s="14">
        <v>95</v>
      </c>
      <c r="Z4" s="14">
        <v>95</v>
      </c>
      <c r="AA4" s="14">
        <v>75</v>
      </c>
      <c r="AB4" s="14">
        <v>100</v>
      </c>
      <c r="AC4" s="14">
        <v>100</v>
      </c>
      <c r="AD4" s="14">
        <v>89</v>
      </c>
      <c r="AE4" s="15">
        <f t="shared" ref="AE4:AE67" si="0">IF(COUNT(AB4,AC4)=0,"",AVERAGE(AB4,AC4))</f>
        <v>100</v>
      </c>
      <c r="AF4" s="15">
        <f t="shared" ref="AF4:AF67" si="1">SUM($E$2:$AD$2)</f>
        <v>51.5</v>
      </c>
      <c r="AG4" s="16">
        <f t="shared" ref="AG4:AG67" si="2">IF($AF4=0,"",SUMPRODUCT($E$2:$AD$2,E4:AD4)/$AF4)</f>
        <v>90.4466019417476</v>
      </c>
      <c r="AH4" s="15">
        <v>95</v>
      </c>
      <c r="AI4" s="15">
        <v>23</v>
      </c>
      <c r="AJ4" s="15">
        <v>5</v>
      </c>
      <c r="AK4" s="16">
        <f t="shared" ref="AK4:AK67" si="3">IF(OR(AE4="",AG4=""),"",AE4*0.2+AG4*0.7+IF(AH4="",0,AH4)*0.05+AI4*0.05+IF(AJ4="",0,AJ4))</f>
        <v>94.2126213592233</v>
      </c>
      <c r="AL4" s="17" t="str">
        <f>VLOOKUP(D4,[1]sheet1!$B$2:$C$416,2,0)</f>
        <v>4.056</v>
      </c>
      <c r="AM4" s="15" t="s">
        <v>45</v>
      </c>
    </row>
    <row r="5" spans="1:40">
      <c r="A5" s="12">
        <v>2</v>
      </c>
      <c r="B5" s="12" t="s">
        <v>411</v>
      </c>
      <c r="C5" s="13" t="s">
        <v>414</v>
      </c>
      <c r="D5" s="12" t="s">
        <v>415</v>
      </c>
      <c r="E5" s="14">
        <v>98</v>
      </c>
      <c r="F5" s="14">
        <v>98</v>
      </c>
      <c r="G5" s="14">
        <v>95</v>
      </c>
      <c r="H5" s="14">
        <v>91</v>
      </c>
      <c r="I5" s="14">
        <v>95</v>
      </c>
      <c r="J5" s="14">
        <v>97</v>
      </c>
      <c r="K5" s="14">
        <v>74</v>
      </c>
      <c r="L5" s="14">
        <v>92</v>
      </c>
      <c r="M5" s="14">
        <v>99</v>
      </c>
      <c r="N5" s="14">
        <v>94</v>
      </c>
      <c r="O5" s="14">
        <v>95</v>
      </c>
      <c r="P5" s="14">
        <v>92</v>
      </c>
      <c r="Q5" s="14">
        <v>97</v>
      </c>
      <c r="R5" s="14">
        <v>96</v>
      </c>
      <c r="S5" s="14">
        <v>95</v>
      </c>
      <c r="T5" s="14">
        <v>85</v>
      </c>
      <c r="U5" s="14">
        <v>76</v>
      </c>
      <c r="V5" s="14">
        <v>76</v>
      </c>
      <c r="W5" s="14">
        <v>91</v>
      </c>
      <c r="X5" s="14">
        <v>94</v>
      </c>
      <c r="Y5" s="14">
        <v>95</v>
      </c>
      <c r="Z5" s="14">
        <v>91</v>
      </c>
      <c r="AA5" s="14">
        <v>95</v>
      </c>
      <c r="AB5" s="14">
        <v>100</v>
      </c>
      <c r="AC5" s="14">
        <v>100</v>
      </c>
      <c r="AD5" s="14">
        <v>95</v>
      </c>
      <c r="AE5" s="15">
        <f t="shared" si="0"/>
        <v>100</v>
      </c>
      <c r="AF5" s="15">
        <f t="shared" si="1"/>
        <v>51.5</v>
      </c>
      <c r="AG5" s="16">
        <f t="shared" si="2"/>
        <v>90.0194174757282</v>
      </c>
      <c r="AH5" s="15">
        <v>81</v>
      </c>
      <c r="AI5" s="15">
        <v>71</v>
      </c>
      <c r="AJ5" s="15">
        <v>3.52</v>
      </c>
      <c r="AK5" s="16">
        <f t="shared" si="3"/>
        <v>94.1335922330097</v>
      </c>
      <c r="AL5" s="17" t="str">
        <f>VLOOKUP(D5,[1]sheet1!$B$2:$C$416,2,0)</f>
        <v>3.987</v>
      </c>
      <c r="AM5" s="15" t="s">
        <v>45</v>
      </c>
    </row>
    <row r="6" spans="1:40">
      <c r="A6" s="12">
        <v>3</v>
      </c>
      <c r="B6" s="12" t="s">
        <v>411</v>
      </c>
      <c r="C6" s="13" t="s">
        <v>416</v>
      </c>
      <c r="D6" s="12" t="s">
        <v>417</v>
      </c>
      <c r="E6" s="14">
        <v>86</v>
      </c>
      <c r="F6" s="14">
        <v>82</v>
      </c>
      <c r="G6" s="14">
        <v>85</v>
      </c>
      <c r="H6" s="14">
        <v>84</v>
      </c>
      <c r="I6" s="14">
        <v>95</v>
      </c>
      <c r="J6" s="14">
        <v>86</v>
      </c>
      <c r="K6" s="14">
        <v>93</v>
      </c>
      <c r="L6" s="14">
        <v>80</v>
      </c>
      <c r="M6" s="14">
        <v>89</v>
      </c>
      <c r="N6" s="14">
        <v>96</v>
      </c>
      <c r="O6" s="14">
        <v>95</v>
      </c>
      <c r="P6" s="14">
        <v>85</v>
      </c>
      <c r="Q6" s="14">
        <v>78</v>
      </c>
      <c r="R6" s="14">
        <v>89</v>
      </c>
      <c r="S6" s="14">
        <v>95</v>
      </c>
      <c r="T6" s="14">
        <v>83</v>
      </c>
      <c r="U6" s="14">
        <v>89</v>
      </c>
      <c r="V6" s="14">
        <v>83</v>
      </c>
      <c r="W6" s="14">
        <v>75</v>
      </c>
      <c r="X6" s="14">
        <v>91</v>
      </c>
      <c r="Y6" s="14">
        <v>95</v>
      </c>
      <c r="Z6" s="14">
        <v>92</v>
      </c>
      <c r="AA6" s="14">
        <v>85</v>
      </c>
      <c r="AB6" s="14">
        <v>98</v>
      </c>
      <c r="AC6" s="14">
        <v>97</v>
      </c>
      <c r="AD6" s="14">
        <v>86</v>
      </c>
      <c r="AE6" s="15">
        <f t="shared" si="0"/>
        <v>97.5</v>
      </c>
      <c r="AF6" s="15">
        <f t="shared" si="1"/>
        <v>51.5</v>
      </c>
      <c r="AG6" s="16">
        <f t="shared" si="2"/>
        <v>87.5922330097087</v>
      </c>
      <c r="AH6" s="15">
        <v>79.5</v>
      </c>
      <c r="AI6" s="15">
        <v>8</v>
      </c>
      <c r="AJ6" s="15">
        <v>5</v>
      </c>
      <c r="AK6" s="16">
        <f t="shared" si="3"/>
        <v>90.1895631067961</v>
      </c>
      <c r="AL6" s="17" t="str">
        <f>VLOOKUP(D6,[1]sheet1!$B$2:$C$416,2,0)</f>
        <v>3.724</v>
      </c>
      <c r="AM6" s="15" t="s">
        <v>159</v>
      </c>
    </row>
    <row r="7" ht="14.75" spans="1:40">
      <c r="A7" s="18">
        <v>4</v>
      </c>
      <c r="B7" s="18" t="s">
        <v>418</v>
      </c>
      <c r="C7" s="19" t="s">
        <v>419</v>
      </c>
      <c r="D7" s="18" t="s">
        <v>420</v>
      </c>
      <c r="E7" s="20">
        <v>96</v>
      </c>
      <c r="F7" s="20">
        <v>85</v>
      </c>
      <c r="G7" s="20">
        <v>85</v>
      </c>
      <c r="H7" s="20">
        <v>71</v>
      </c>
      <c r="I7" s="20">
        <v>95</v>
      </c>
      <c r="J7" s="20">
        <v>96</v>
      </c>
      <c r="K7" s="20">
        <v>95</v>
      </c>
      <c r="L7" s="20">
        <v>77</v>
      </c>
      <c r="M7" s="20">
        <v>77</v>
      </c>
      <c r="N7" s="20">
        <v>83</v>
      </c>
      <c r="O7" s="20">
        <v>95</v>
      </c>
      <c r="P7" s="20">
        <v>90</v>
      </c>
      <c r="Q7" s="20">
        <v>90</v>
      </c>
      <c r="R7" s="20">
        <v>92</v>
      </c>
      <c r="S7" s="20">
        <v>85</v>
      </c>
      <c r="T7" s="20">
        <v>81</v>
      </c>
      <c r="U7" s="20">
        <v>91</v>
      </c>
      <c r="V7" s="20">
        <v>83</v>
      </c>
      <c r="W7" s="20">
        <v>80</v>
      </c>
      <c r="X7" s="20">
        <v>87</v>
      </c>
      <c r="Y7" s="20">
        <v>95</v>
      </c>
      <c r="Z7" s="20">
        <v>87</v>
      </c>
      <c r="AA7" s="20">
        <v>95</v>
      </c>
      <c r="AB7" s="20">
        <v>97</v>
      </c>
      <c r="AC7" s="20">
        <v>100</v>
      </c>
      <c r="AD7" s="20">
        <v>84</v>
      </c>
      <c r="AE7" s="21">
        <f t="shared" si="0"/>
        <v>98.5</v>
      </c>
      <c r="AF7" s="21">
        <f t="shared" si="1"/>
        <v>51.5</v>
      </c>
      <c r="AG7" s="22">
        <f t="shared" si="2"/>
        <v>86.747572815534</v>
      </c>
      <c r="AH7" s="21">
        <v>93.5</v>
      </c>
      <c r="AI7" s="21">
        <v>9</v>
      </c>
      <c r="AJ7" s="21">
        <v>4.26</v>
      </c>
      <c r="AK7" s="22">
        <f t="shared" si="3"/>
        <v>89.8083009708738</v>
      </c>
      <c r="AL7" s="23" t="str">
        <f>VLOOKUP(D7,[1]sheet1!$B$2:$C$416,2,0)</f>
        <v>3.689</v>
      </c>
      <c r="AM7" s="21" t="s">
        <v>159</v>
      </c>
      <c r="AN7" s="24" t="s">
        <v>52</v>
      </c>
    </row>
    <row r="8" ht="14.75" spans="1:40">
      <c r="A8" s="26">
        <v>5</v>
      </c>
      <c r="B8" s="26" t="s">
        <v>411</v>
      </c>
      <c r="C8" s="27" t="s">
        <v>421</v>
      </c>
      <c r="D8" s="26" t="s">
        <v>422</v>
      </c>
      <c r="E8" s="28">
        <v>85</v>
      </c>
      <c r="F8" s="28">
        <v>88</v>
      </c>
      <c r="G8" s="28">
        <v>85</v>
      </c>
      <c r="H8" s="28">
        <v>85</v>
      </c>
      <c r="I8" s="28">
        <v>85</v>
      </c>
      <c r="J8" s="28">
        <v>89</v>
      </c>
      <c r="K8" s="28">
        <v>96</v>
      </c>
      <c r="L8" s="28">
        <v>83</v>
      </c>
      <c r="M8" s="28">
        <v>78</v>
      </c>
      <c r="N8" s="28">
        <v>80</v>
      </c>
      <c r="O8" s="28">
        <v>85</v>
      </c>
      <c r="P8" s="28">
        <v>90</v>
      </c>
      <c r="Q8" s="28">
        <v>88</v>
      </c>
      <c r="R8" s="28">
        <v>89</v>
      </c>
      <c r="S8" s="28">
        <v>95</v>
      </c>
      <c r="T8" s="28">
        <v>83</v>
      </c>
      <c r="U8" s="28">
        <v>89</v>
      </c>
      <c r="V8" s="28">
        <v>80</v>
      </c>
      <c r="W8" s="28">
        <v>87</v>
      </c>
      <c r="X8" s="28">
        <v>93</v>
      </c>
      <c r="Y8" s="28">
        <v>95</v>
      </c>
      <c r="Z8" s="28">
        <v>84</v>
      </c>
      <c r="AA8" s="28">
        <v>95</v>
      </c>
      <c r="AB8" s="28">
        <v>92</v>
      </c>
      <c r="AC8" s="28">
        <v>100</v>
      </c>
      <c r="AD8" s="28">
        <v>91</v>
      </c>
      <c r="AE8" s="29">
        <f t="shared" si="0"/>
        <v>96</v>
      </c>
      <c r="AF8" s="29">
        <f t="shared" si="1"/>
        <v>51.5</v>
      </c>
      <c r="AG8" s="30">
        <f t="shared" si="2"/>
        <v>87.1844660194175</v>
      </c>
      <c r="AH8" s="29">
        <v>91</v>
      </c>
      <c r="AI8" s="29">
        <v>38</v>
      </c>
      <c r="AJ8" s="29">
        <v>1.9</v>
      </c>
      <c r="AK8" s="30">
        <f t="shared" si="3"/>
        <v>88.5791262135922</v>
      </c>
      <c r="AL8" s="31">
        <v>3.746</v>
      </c>
      <c r="AM8" s="29" t="s">
        <v>159</v>
      </c>
    </row>
    <row r="9" spans="1:40">
      <c r="A9" s="12">
        <v>6</v>
      </c>
      <c r="B9" s="12" t="s">
        <v>418</v>
      </c>
      <c r="C9" s="13" t="s">
        <v>423</v>
      </c>
      <c r="D9" s="12" t="s">
        <v>424</v>
      </c>
      <c r="E9" s="14">
        <v>90</v>
      </c>
      <c r="F9" s="14">
        <v>81</v>
      </c>
      <c r="G9" s="14">
        <v>85</v>
      </c>
      <c r="H9" s="14">
        <v>88</v>
      </c>
      <c r="I9" s="14">
        <v>85</v>
      </c>
      <c r="J9" s="14">
        <v>90</v>
      </c>
      <c r="K9" s="14">
        <v>90</v>
      </c>
      <c r="L9" s="14">
        <v>73</v>
      </c>
      <c r="M9" s="14">
        <v>87</v>
      </c>
      <c r="N9" s="14">
        <v>85</v>
      </c>
      <c r="O9" s="14">
        <v>75</v>
      </c>
      <c r="P9" s="14">
        <v>70</v>
      </c>
      <c r="Q9" s="14">
        <v>92</v>
      </c>
      <c r="R9" s="14">
        <v>94</v>
      </c>
      <c r="S9" s="14">
        <v>95</v>
      </c>
      <c r="T9" s="14">
        <v>69</v>
      </c>
      <c r="U9" s="14">
        <v>80</v>
      </c>
      <c r="V9" s="14">
        <v>67</v>
      </c>
      <c r="W9" s="14">
        <v>81</v>
      </c>
      <c r="X9" s="14">
        <v>83</v>
      </c>
      <c r="Y9" s="14">
        <v>95</v>
      </c>
      <c r="Z9" s="14">
        <v>78</v>
      </c>
      <c r="AA9" s="14">
        <v>95</v>
      </c>
      <c r="AB9" s="14">
        <v>100</v>
      </c>
      <c r="AC9" s="14">
        <v>100</v>
      </c>
      <c r="AD9" s="14">
        <v>83</v>
      </c>
      <c r="AE9" s="15">
        <f t="shared" si="0"/>
        <v>100</v>
      </c>
      <c r="AF9" s="15">
        <f t="shared" si="1"/>
        <v>51.5</v>
      </c>
      <c r="AG9" s="16">
        <f t="shared" si="2"/>
        <v>82.3398058252427</v>
      </c>
      <c r="AH9" s="15">
        <v>59</v>
      </c>
      <c r="AI9" s="15">
        <v>19</v>
      </c>
      <c r="AJ9" s="15">
        <v>4.2</v>
      </c>
      <c r="AK9" s="16">
        <f t="shared" si="3"/>
        <v>85.7378640776699</v>
      </c>
      <c r="AL9" s="17" t="str">
        <f>VLOOKUP(D9,[1]sheet1!$B$2:$C$416,2,0)</f>
        <v>3.141</v>
      </c>
      <c r="AM9" s="15"/>
    </row>
    <row r="10" spans="1:40">
      <c r="A10" s="12">
        <v>7</v>
      </c>
      <c r="B10" s="12" t="s">
        <v>418</v>
      </c>
      <c r="C10" s="13" t="s">
        <v>425</v>
      </c>
      <c r="D10" s="12" t="s">
        <v>426</v>
      </c>
      <c r="E10" s="14">
        <v>95</v>
      </c>
      <c r="F10" s="14">
        <v>95</v>
      </c>
      <c r="G10" s="14">
        <v>85</v>
      </c>
      <c r="H10" s="14">
        <v>87</v>
      </c>
      <c r="I10" s="14">
        <v>95</v>
      </c>
      <c r="J10" s="14">
        <v>88</v>
      </c>
      <c r="K10" s="14">
        <v>94</v>
      </c>
      <c r="L10" s="14">
        <v>82</v>
      </c>
      <c r="M10" s="14">
        <v>98</v>
      </c>
      <c r="N10" s="14">
        <v>95</v>
      </c>
      <c r="O10" s="14">
        <v>85</v>
      </c>
      <c r="P10" s="14">
        <v>89</v>
      </c>
      <c r="Q10" s="14">
        <v>95</v>
      </c>
      <c r="R10" s="14">
        <v>96</v>
      </c>
      <c r="S10" s="14">
        <v>85</v>
      </c>
      <c r="T10" s="14">
        <v>85</v>
      </c>
      <c r="U10" s="14">
        <v>89</v>
      </c>
      <c r="V10" s="14">
        <v>91</v>
      </c>
      <c r="W10" s="14">
        <v>95</v>
      </c>
      <c r="X10" s="14">
        <v>91</v>
      </c>
      <c r="Y10" s="14">
        <v>95</v>
      </c>
      <c r="Z10" s="14">
        <v>94</v>
      </c>
      <c r="AA10" s="14">
        <v>85</v>
      </c>
      <c r="AB10" s="14">
        <v>90</v>
      </c>
      <c r="AC10" s="14">
        <v>93</v>
      </c>
      <c r="AD10" s="14">
        <v>86</v>
      </c>
      <c r="AE10" s="15">
        <f t="shared" si="0"/>
        <v>91.5</v>
      </c>
      <c r="AF10" s="15">
        <f t="shared" si="1"/>
        <v>51.5</v>
      </c>
      <c r="AG10" s="16">
        <f t="shared" si="2"/>
        <v>90.5728155339806</v>
      </c>
      <c r="AH10" s="15">
        <v>73</v>
      </c>
      <c r="AI10" s="15">
        <v>7</v>
      </c>
      <c r="AJ10" s="15">
        <v>0</v>
      </c>
      <c r="AK10" s="16">
        <f t="shared" si="3"/>
        <v>85.7009708737864</v>
      </c>
      <c r="AL10" s="17" t="str">
        <f>VLOOKUP(D10,[1]sheet1!$B$2:$C$416,2,0)</f>
        <v>3.977</v>
      </c>
      <c r="AM10" s="15" t="s">
        <v>159</v>
      </c>
    </row>
    <row r="11" spans="1:40">
      <c r="A11" s="12">
        <v>8</v>
      </c>
      <c r="B11" s="12" t="s">
        <v>418</v>
      </c>
      <c r="C11" s="13" t="s">
        <v>427</v>
      </c>
      <c r="D11" s="12" t="s">
        <v>428</v>
      </c>
      <c r="E11" s="14">
        <v>90</v>
      </c>
      <c r="F11" s="14">
        <v>88</v>
      </c>
      <c r="G11" s="14">
        <v>85</v>
      </c>
      <c r="H11" s="14">
        <v>94</v>
      </c>
      <c r="I11" s="14">
        <v>95</v>
      </c>
      <c r="J11" s="14">
        <v>87</v>
      </c>
      <c r="K11" s="14">
        <v>90</v>
      </c>
      <c r="L11" s="14">
        <v>79</v>
      </c>
      <c r="M11" s="14">
        <v>93</v>
      </c>
      <c r="N11" s="14">
        <v>88</v>
      </c>
      <c r="O11" s="14">
        <v>85</v>
      </c>
      <c r="P11" s="14">
        <v>88</v>
      </c>
      <c r="Q11" s="14">
        <v>95</v>
      </c>
      <c r="R11" s="14">
        <v>94</v>
      </c>
      <c r="S11" s="14">
        <v>85</v>
      </c>
      <c r="T11" s="14">
        <v>83</v>
      </c>
      <c r="U11" s="14">
        <v>80</v>
      </c>
      <c r="V11" s="14">
        <v>74</v>
      </c>
      <c r="W11" s="14">
        <v>80</v>
      </c>
      <c r="X11" s="14">
        <v>96</v>
      </c>
      <c r="Y11" s="14">
        <v>95</v>
      </c>
      <c r="Z11" s="14">
        <v>87</v>
      </c>
      <c r="AA11" s="14">
        <v>85</v>
      </c>
      <c r="AB11" s="14">
        <v>90</v>
      </c>
      <c r="AC11" s="14">
        <v>95</v>
      </c>
      <c r="AD11" s="14">
        <v>88</v>
      </c>
      <c r="AE11" s="15">
        <f t="shared" si="0"/>
        <v>92.5</v>
      </c>
      <c r="AF11" s="15">
        <f t="shared" si="1"/>
        <v>51.5</v>
      </c>
      <c r="AG11" s="16">
        <f t="shared" si="2"/>
        <v>86.6796116504854</v>
      </c>
      <c r="AH11" s="15">
        <v>80</v>
      </c>
      <c r="AI11" s="15">
        <v>24</v>
      </c>
      <c r="AJ11" s="15">
        <v>0</v>
      </c>
      <c r="AK11" s="16">
        <f t="shared" si="3"/>
        <v>84.3757281553398</v>
      </c>
      <c r="AL11" s="17" t="str">
        <f>VLOOKUP(D11,[1]sheet1!$B$2:$C$416,2,0)</f>
        <v>3.649</v>
      </c>
      <c r="AM11" s="15" t="s">
        <v>159</v>
      </c>
    </row>
    <row r="12" spans="1:40">
      <c r="A12" s="12">
        <v>9</v>
      </c>
      <c r="B12" s="12" t="s">
        <v>411</v>
      </c>
      <c r="C12" s="13" t="s">
        <v>429</v>
      </c>
      <c r="D12" s="12" t="s">
        <v>430</v>
      </c>
      <c r="E12" s="14">
        <v>89</v>
      </c>
      <c r="F12" s="14">
        <v>86</v>
      </c>
      <c r="G12" s="14">
        <v>85</v>
      </c>
      <c r="H12" s="14">
        <v>82</v>
      </c>
      <c r="I12" s="14">
        <v>95</v>
      </c>
      <c r="J12" s="14">
        <v>92</v>
      </c>
      <c r="K12" s="14">
        <v>82</v>
      </c>
      <c r="L12" s="14">
        <v>86</v>
      </c>
      <c r="M12" s="14">
        <v>84</v>
      </c>
      <c r="N12" s="14">
        <v>95</v>
      </c>
      <c r="O12" s="14">
        <v>75</v>
      </c>
      <c r="P12" s="14">
        <v>95</v>
      </c>
      <c r="Q12" s="14">
        <v>93</v>
      </c>
      <c r="R12" s="14">
        <v>94</v>
      </c>
      <c r="S12" s="14">
        <v>95</v>
      </c>
      <c r="T12" s="14">
        <v>75</v>
      </c>
      <c r="U12" s="14">
        <v>93</v>
      </c>
      <c r="V12" s="14">
        <v>69</v>
      </c>
      <c r="W12" s="14">
        <v>88</v>
      </c>
      <c r="X12" s="14">
        <v>88</v>
      </c>
      <c r="Y12" s="14">
        <v>95</v>
      </c>
      <c r="Z12" s="14">
        <v>90</v>
      </c>
      <c r="AA12" s="14">
        <v>85</v>
      </c>
      <c r="AB12" s="14">
        <v>93</v>
      </c>
      <c r="AC12" s="14">
        <v>90</v>
      </c>
      <c r="AD12" s="14">
        <v>91</v>
      </c>
      <c r="AE12" s="15">
        <f t="shared" si="0"/>
        <v>91.5</v>
      </c>
      <c r="AF12" s="15">
        <f t="shared" si="1"/>
        <v>51.5</v>
      </c>
      <c r="AG12" s="16">
        <f t="shared" si="2"/>
        <v>86.9029126213592</v>
      </c>
      <c r="AH12" s="15">
        <v>85</v>
      </c>
      <c r="AI12" s="15">
        <v>3</v>
      </c>
      <c r="AJ12" s="15">
        <v>0.75</v>
      </c>
      <c r="AK12" s="16">
        <f t="shared" si="3"/>
        <v>84.2820388349515</v>
      </c>
      <c r="AL12" s="17" t="str">
        <f>VLOOKUP(D12,[1]sheet1!$B$2:$C$416,2,0)</f>
        <v>3.698</v>
      </c>
      <c r="AM12" s="15" t="s">
        <v>159</v>
      </c>
    </row>
    <row r="13" spans="1:40">
      <c r="A13" s="12">
        <v>10</v>
      </c>
      <c r="B13" s="12" t="s">
        <v>418</v>
      </c>
      <c r="C13" s="13" t="s">
        <v>431</v>
      </c>
      <c r="D13" s="12" t="s">
        <v>432</v>
      </c>
      <c r="E13" s="14">
        <v>84</v>
      </c>
      <c r="F13" s="14">
        <v>96</v>
      </c>
      <c r="G13" s="14">
        <v>85</v>
      </c>
      <c r="H13" s="14">
        <v>89</v>
      </c>
      <c r="I13" s="14">
        <v>95</v>
      </c>
      <c r="J13" s="14">
        <v>86</v>
      </c>
      <c r="K13" s="14">
        <v>87</v>
      </c>
      <c r="L13" s="14">
        <v>86</v>
      </c>
      <c r="M13" s="14">
        <v>94</v>
      </c>
      <c r="N13" s="14">
        <v>94</v>
      </c>
      <c r="O13" s="14">
        <v>75</v>
      </c>
      <c r="P13" s="14">
        <v>82</v>
      </c>
      <c r="Q13" s="14">
        <v>90</v>
      </c>
      <c r="R13" s="14">
        <v>89</v>
      </c>
      <c r="S13" s="14">
        <v>95</v>
      </c>
      <c r="T13" s="14">
        <v>80</v>
      </c>
      <c r="U13" s="14">
        <v>88</v>
      </c>
      <c r="V13" s="14">
        <v>79</v>
      </c>
      <c r="W13" s="14">
        <v>93</v>
      </c>
      <c r="X13" s="14">
        <v>90</v>
      </c>
      <c r="Y13" s="14">
        <v>85</v>
      </c>
      <c r="Z13" s="14">
        <v>93</v>
      </c>
      <c r="AA13" s="14">
        <v>85</v>
      </c>
      <c r="AB13" s="14">
        <v>90</v>
      </c>
      <c r="AC13" s="14">
        <v>92</v>
      </c>
      <c r="AD13" s="14">
        <v>89</v>
      </c>
      <c r="AE13" s="15">
        <f t="shared" si="0"/>
        <v>91</v>
      </c>
      <c r="AF13" s="15">
        <f t="shared" si="1"/>
        <v>51.5</v>
      </c>
      <c r="AG13" s="16">
        <f t="shared" si="2"/>
        <v>87.4757281553398</v>
      </c>
      <c r="AH13" s="15">
        <v>86.5</v>
      </c>
      <c r="AI13" s="15">
        <v>7</v>
      </c>
      <c r="AJ13" s="15">
        <v>0</v>
      </c>
      <c r="AK13" s="16">
        <f t="shared" si="3"/>
        <v>84.1080097087379</v>
      </c>
      <c r="AL13" s="17" t="str">
        <f>VLOOKUP(D13,[1]sheet1!$B$2:$C$416,2,0)</f>
        <v>3.768</v>
      </c>
      <c r="AM13" s="15" t="s">
        <v>159</v>
      </c>
    </row>
    <row r="14" spans="1:40">
      <c r="A14" s="12">
        <v>11</v>
      </c>
      <c r="B14" s="12" t="s">
        <v>411</v>
      </c>
      <c r="C14" s="13" t="s">
        <v>433</v>
      </c>
      <c r="D14" s="12" t="s">
        <v>434</v>
      </c>
      <c r="E14" s="14">
        <v>82</v>
      </c>
      <c r="F14" s="14">
        <v>80</v>
      </c>
      <c r="G14" s="14">
        <v>85</v>
      </c>
      <c r="H14" s="14">
        <v>86</v>
      </c>
      <c r="I14" s="14">
        <v>95</v>
      </c>
      <c r="J14" s="14">
        <v>87</v>
      </c>
      <c r="K14" s="14">
        <v>89</v>
      </c>
      <c r="L14" s="14">
        <v>70</v>
      </c>
      <c r="M14" s="14">
        <v>94</v>
      </c>
      <c r="N14" s="14">
        <v>93</v>
      </c>
      <c r="O14" s="14">
        <v>75</v>
      </c>
      <c r="P14" s="14">
        <v>87</v>
      </c>
      <c r="Q14" s="14">
        <v>87</v>
      </c>
      <c r="R14" s="14">
        <v>90</v>
      </c>
      <c r="S14" s="14">
        <v>95</v>
      </c>
      <c r="T14" s="14">
        <v>84</v>
      </c>
      <c r="U14" s="14">
        <v>84</v>
      </c>
      <c r="V14" s="14">
        <v>77</v>
      </c>
      <c r="W14" s="14">
        <v>79</v>
      </c>
      <c r="X14" s="14">
        <v>98</v>
      </c>
      <c r="Y14" s="14">
        <v>95</v>
      </c>
      <c r="Z14" s="14">
        <v>85</v>
      </c>
      <c r="AA14" s="14">
        <v>95</v>
      </c>
      <c r="AB14" s="14">
        <v>93</v>
      </c>
      <c r="AC14" s="14">
        <v>95</v>
      </c>
      <c r="AD14" s="14">
        <v>84</v>
      </c>
      <c r="AE14" s="15">
        <f t="shared" si="0"/>
        <v>94</v>
      </c>
      <c r="AF14" s="15">
        <f t="shared" si="1"/>
        <v>51.5</v>
      </c>
      <c r="AG14" s="16">
        <f t="shared" si="2"/>
        <v>85.8543689320388</v>
      </c>
      <c r="AH14" s="15">
        <v>74.5</v>
      </c>
      <c r="AI14" s="15">
        <v>3</v>
      </c>
      <c r="AJ14" s="15">
        <v>0.96</v>
      </c>
      <c r="AK14" s="16">
        <f t="shared" si="3"/>
        <v>83.7330582524272</v>
      </c>
      <c r="AL14" s="17" t="str">
        <f>VLOOKUP(D14,[1]sheet1!$B$2:$C$416,2,0)</f>
        <v>3.538</v>
      </c>
      <c r="AM14" s="15" t="s">
        <v>159</v>
      </c>
    </row>
    <row r="15" spans="1:40">
      <c r="A15" s="12">
        <v>12</v>
      </c>
      <c r="B15" s="12" t="s">
        <v>418</v>
      </c>
      <c r="C15" s="13" t="s">
        <v>435</v>
      </c>
      <c r="D15" s="12" t="s">
        <v>436</v>
      </c>
      <c r="E15" s="14">
        <v>94</v>
      </c>
      <c r="F15" s="14">
        <v>87</v>
      </c>
      <c r="G15" s="14">
        <v>85</v>
      </c>
      <c r="H15" s="14">
        <v>87</v>
      </c>
      <c r="I15" s="14">
        <v>95</v>
      </c>
      <c r="J15" s="14">
        <v>89</v>
      </c>
      <c r="K15" s="14">
        <v>86</v>
      </c>
      <c r="L15" s="14">
        <v>89</v>
      </c>
      <c r="M15" s="14">
        <v>79</v>
      </c>
      <c r="N15" s="14">
        <v>82</v>
      </c>
      <c r="O15" s="14">
        <v>85</v>
      </c>
      <c r="P15" s="14">
        <v>90</v>
      </c>
      <c r="Q15" s="14">
        <v>92</v>
      </c>
      <c r="R15" s="14">
        <v>95</v>
      </c>
      <c r="S15" s="14">
        <v>85</v>
      </c>
      <c r="T15" s="14">
        <v>86</v>
      </c>
      <c r="U15" s="14">
        <v>92</v>
      </c>
      <c r="V15" s="14">
        <v>71</v>
      </c>
      <c r="W15" s="14">
        <v>75</v>
      </c>
      <c r="X15" s="14">
        <v>88</v>
      </c>
      <c r="Y15" s="14">
        <v>95</v>
      </c>
      <c r="Z15" s="14">
        <v>81</v>
      </c>
      <c r="AA15" s="14">
        <v>85</v>
      </c>
      <c r="AB15" s="14">
        <v>90</v>
      </c>
      <c r="AC15" s="14">
        <v>100</v>
      </c>
      <c r="AD15" s="14">
        <v>88</v>
      </c>
      <c r="AE15" s="15">
        <f t="shared" si="0"/>
        <v>95</v>
      </c>
      <c r="AF15" s="15">
        <f t="shared" si="1"/>
        <v>51.5</v>
      </c>
      <c r="AG15" s="16">
        <f t="shared" si="2"/>
        <v>85.9805825242718</v>
      </c>
      <c r="AH15" s="15">
        <v>70</v>
      </c>
      <c r="AI15" s="15">
        <v>14</v>
      </c>
      <c r="AJ15" s="15">
        <v>0.3</v>
      </c>
      <c r="AK15" s="16">
        <f t="shared" si="3"/>
        <v>83.6864077669903</v>
      </c>
      <c r="AL15" s="17" t="str">
        <f>VLOOKUP(D15,[1]sheet1!$B$2:$C$416,2,0)</f>
        <v>3.548</v>
      </c>
      <c r="AM15" s="15" t="s">
        <v>159</v>
      </c>
    </row>
    <row r="16" spans="1:40">
      <c r="A16" s="12">
        <v>13</v>
      </c>
      <c r="B16" s="12" t="s">
        <v>418</v>
      </c>
      <c r="C16" s="13" t="s">
        <v>437</v>
      </c>
      <c r="D16" s="12" t="s">
        <v>438</v>
      </c>
      <c r="E16" s="14">
        <v>93</v>
      </c>
      <c r="F16" s="14">
        <v>92</v>
      </c>
      <c r="G16" s="14">
        <v>85</v>
      </c>
      <c r="H16" s="14">
        <v>77</v>
      </c>
      <c r="I16" s="14">
        <v>85</v>
      </c>
      <c r="J16" s="14">
        <v>87</v>
      </c>
      <c r="K16" s="14">
        <v>96</v>
      </c>
      <c r="L16" s="14">
        <v>83</v>
      </c>
      <c r="M16" s="14">
        <v>99</v>
      </c>
      <c r="N16" s="14">
        <v>81</v>
      </c>
      <c r="O16" s="14">
        <v>85</v>
      </c>
      <c r="P16" s="14">
        <v>84</v>
      </c>
      <c r="Q16" s="14">
        <v>83</v>
      </c>
      <c r="R16" s="14">
        <v>90</v>
      </c>
      <c r="S16" s="14">
        <v>95</v>
      </c>
      <c r="T16" s="14">
        <v>81</v>
      </c>
      <c r="U16" s="14">
        <v>89</v>
      </c>
      <c r="V16" s="14">
        <v>77</v>
      </c>
      <c r="W16" s="14">
        <v>74</v>
      </c>
      <c r="X16" s="14">
        <v>91</v>
      </c>
      <c r="Y16" s="14">
        <v>95</v>
      </c>
      <c r="Z16" s="14">
        <v>84</v>
      </c>
      <c r="AA16" s="14">
        <v>65</v>
      </c>
      <c r="AB16" s="14">
        <v>93</v>
      </c>
      <c r="AC16" s="14">
        <v>95</v>
      </c>
      <c r="AD16" s="14">
        <v>82</v>
      </c>
      <c r="AE16" s="15">
        <f t="shared" si="0"/>
        <v>94</v>
      </c>
      <c r="AF16" s="15">
        <f t="shared" si="1"/>
        <v>51.5</v>
      </c>
      <c r="AG16" s="16">
        <f t="shared" si="2"/>
        <v>85.6796116504854</v>
      </c>
      <c r="AH16" s="15">
        <v>74</v>
      </c>
      <c r="AI16" s="15">
        <v>9</v>
      </c>
      <c r="AJ16" s="15">
        <v>0.3</v>
      </c>
      <c r="AK16" s="16">
        <f t="shared" si="3"/>
        <v>83.2257281553398</v>
      </c>
      <c r="AL16" s="17" t="str">
        <f>VLOOKUP(D16,[1]sheet1!$B$2:$C$416,2,0)</f>
        <v>3.513</v>
      </c>
      <c r="AM16" s="15" t="s">
        <v>189</v>
      </c>
    </row>
    <row r="17" spans="1:40">
      <c r="A17" s="12">
        <v>14</v>
      </c>
      <c r="B17" s="12" t="s">
        <v>411</v>
      </c>
      <c r="C17" s="13" t="s">
        <v>439</v>
      </c>
      <c r="D17" s="12" t="s">
        <v>440</v>
      </c>
      <c r="E17" s="14">
        <v>81</v>
      </c>
      <c r="F17" s="14">
        <v>81</v>
      </c>
      <c r="G17" s="14">
        <v>95</v>
      </c>
      <c r="H17" s="14">
        <v>77</v>
      </c>
      <c r="I17" s="14">
        <v>95</v>
      </c>
      <c r="J17" s="14">
        <v>86</v>
      </c>
      <c r="K17" s="14">
        <v>98</v>
      </c>
      <c r="L17" s="14">
        <v>78</v>
      </c>
      <c r="M17" s="14">
        <v>88</v>
      </c>
      <c r="N17" s="14">
        <v>92</v>
      </c>
      <c r="O17" s="14">
        <v>75</v>
      </c>
      <c r="P17" s="14">
        <v>86</v>
      </c>
      <c r="Q17" s="14">
        <v>74</v>
      </c>
      <c r="R17" s="14">
        <v>89</v>
      </c>
      <c r="S17" s="14">
        <v>95</v>
      </c>
      <c r="T17" s="14">
        <v>80</v>
      </c>
      <c r="U17" s="14">
        <v>87</v>
      </c>
      <c r="V17" s="14">
        <v>81</v>
      </c>
      <c r="W17" s="14">
        <v>70</v>
      </c>
      <c r="X17" s="14">
        <v>93</v>
      </c>
      <c r="Y17" s="14">
        <v>95</v>
      </c>
      <c r="Z17" s="14">
        <v>82</v>
      </c>
      <c r="AA17" s="14">
        <v>85</v>
      </c>
      <c r="AB17" s="14">
        <v>90</v>
      </c>
      <c r="AC17" s="14">
        <v>88</v>
      </c>
      <c r="AD17" s="14">
        <v>77</v>
      </c>
      <c r="AE17" s="15">
        <f t="shared" si="0"/>
        <v>89</v>
      </c>
      <c r="AF17" s="15">
        <f t="shared" si="1"/>
        <v>51.5</v>
      </c>
      <c r="AG17" s="16">
        <f t="shared" si="2"/>
        <v>85.7281553398058</v>
      </c>
      <c r="AH17" s="15">
        <v>73</v>
      </c>
      <c r="AI17" s="15">
        <v>28</v>
      </c>
      <c r="AJ17" s="15">
        <v>0</v>
      </c>
      <c r="AK17" s="16">
        <f t="shared" si="3"/>
        <v>82.8597087378641</v>
      </c>
      <c r="AL17" s="17" t="str">
        <f>VLOOKUP(D17,[1]sheet1!$B$2:$C$416,2,0)</f>
        <v>3.495</v>
      </c>
      <c r="AM17" s="15" t="s">
        <v>189</v>
      </c>
    </row>
    <row r="18" spans="1:40">
      <c r="A18" s="12">
        <v>15</v>
      </c>
      <c r="B18" s="12" t="s">
        <v>411</v>
      </c>
      <c r="C18" s="13" t="s">
        <v>441</v>
      </c>
      <c r="D18" s="12" t="s">
        <v>442</v>
      </c>
      <c r="E18" s="14">
        <v>91</v>
      </c>
      <c r="F18" s="14">
        <v>88</v>
      </c>
      <c r="G18" s="14">
        <v>85</v>
      </c>
      <c r="H18" s="14">
        <v>87</v>
      </c>
      <c r="I18" s="14">
        <v>85</v>
      </c>
      <c r="J18" s="14">
        <v>86</v>
      </c>
      <c r="K18" s="14">
        <v>86</v>
      </c>
      <c r="L18" s="14">
        <v>85</v>
      </c>
      <c r="M18" s="14">
        <v>93</v>
      </c>
      <c r="N18" s="14">
        <v>75</v>
      </c>
      <c r="O18" s="14">
        <v>85</v>
      </c>
      <c r="P18" s="14">
        <v>79</v>
      </c>
      <c r="Q18" s="14">
        <v>81</v>
      </c>
      <c r="R18" s="14">
        <v>94</v>
      </c>
      <c r="S18" s="14">
        <v>85</v>
      </c>
      <c r="T18" s="14">
        <v>82</v>
      </c>
      <c r="U18" s="14">
        <v>90</v>
      </c>
      <c r="V18" s="14">
        <v>77</v>
      </c>
      <c r="W18" s="14">
        <v>84</v>
      </c>
      <c r="X18" s="14">
        <v>97</v>
      </c>
      <c r="Y18" s="14">
        <v>75</v>
      </c>
      <c r="Z18" s="14">
        <v>77</v>
      </c>
      <c r="AA18" s="14">
        <v>95</v>
      </c>
      <c r="AB18" s="14">
        <v>88</v>
      </c>
      <c r="AC18" s="14">
        <v>90</v>
      </c>
      <c r="AD18" s="14">
        <v>87</v>
      </c>
      <c r="AE18" s="15">
        <f t="shared" si="0"/>
        <v>89</v>
      </c>
      <c r="AF18" s="15">
        <f t="shared" si="1"/>
        <v>51.5</v>
      </c>
      <c r="AG18" s="16">
        <f t="shared" si="2"/>
        <v>84.5922330097087</v>
      </c>
      <c r="AH18" s="15">
        <v>74.5</v>
      </c>
      <c r="AI18" s="15">
        <v>0</v>
      </c>
      <c r="AJ18" s="15">
        <v>0</v>
      </c>
      <c r="AK18" s="16">
        <f t="shared" si="3"/>
        <v>80.7395631067961</v>
      </c>
      <c r="AL18" s="17" t="str">
        <f>VLOOKUP(D18,[1]sheet1!$B$2:$C$416,2,0)</f>
        <v>3.432</v>
      </c>
      <c r="AM18" s="15" t="s">
        <v>189</v>
      </c>
    </row>
    <row r="19" spans="1:40">
      <c r="A19" s="12">
        <v>16</v>
      </c>
      <c r="B19" s="12" t="s">
        <v>418</v>
      </c>
      <c r="C19" s="13" t="s">
        <v>443</v>
      </c>
      <c r="D19" s="12" t="s">
        <v>444</v>
      </c>
      <c r="E19" s="14">
        <v>87</v>
      </c>
      <c r="F19" s="14">
        <v>76</v>
      </c>
      <c r="G19" s="14">
        <v>85</v>
      </c>
      <c r="H19" s="14">
        <v>80</v>
      </c>
      <c r="I19" s="14">
        <v>95</v>
      </c>
      <c r="J19" s="14">
        <v>86</v>
      </c>
      <c r="K19" s="14">
        <v>70</v>
      </c>
      <c r="L19" s="14">
        <v>79</v>
      </c>
      <c r="M19" s="14">
        <v>74</v>
      </c>
      <c r="N19" s="14">
        <v>77</v>
      </c>
      <c r="O19" s="14">
        <v>85</v>
      </c>
      <c r="P19" s="14">
        <v>78</v>
      </c>
      <c r="Q19" s="14">
        <v>88</v>
      </c>
      <c r="R19" s="14">
        <v>92</v>
      </c>
      <c r="S19" s="14">
        <v>95</v>
      </c>
      <c r="T19" s="14">
        <v>68</v>
      </c>
      <c r="U19" s="14">
        <v>78</v>
      </c>
      <c r="V19" s="14">
        <v>61</v>
      </c>
      <c r="W19" s="14">
        <v>64</v>
      </c>
      <c r="X19" s="14">
        <v>72</v>
      </c>
      <c r="Y19" s="14">
        <v>95</v>
      </c>
      <c r="Z19" s="14">
        <v>71</v>
      </c>
      <c r="AA19" s="14">
        <v>75</v>
      </c>
      <c r="AB19" s="14">
        <v>94</v>
      </c>
      <c r="AC19" s="14">
        <v>97</v>
      </c>
      <c r="AD19" s="14">
        <v>85</v>
      </c>
      <c r="AE19" s="15">
        <f t="shared" si="0"/>
        <v>95.5</v>
      </c>
      <c r="AF19" s="15">
        <f t="shared" si="1"/>
        <v>51.5</v>
      </c>
      <c r="AG19" s="16">
        <f t="shared" si="2"/>
        <v>77.8932038834951</v>
      </c>
      <c r="AH19" s="15">
        <v>76</v>
      </c>
      <c r="AI19" s="15">
        <v>30.2</v>
      </c>
      <c r="AJ19" s="15">
        <v>1.66</v>
      </c>
      <c r="AK19" s="16">
        <f t="shared" si="3"/>
        <v>80.5952427184466</v>
      </c>
      <c r="AL19" s="17" t="str">
        <f>VLOOKUP(D19,[1]sheet1!$B$2:$C$416,2,0)</f>
        <v>2.808</v>
      </c>
      <c r="AM19" s="15" t="s">
        <v>189</v>
      </c>
    </row>
    <row r="20" spans="1:40">
      <c r="A20" s="12">
        <v>17</v>
      </c>
      <c r="B20" s="12" t="s">
        <v>418</v>
      </c>
      <c r="C20" s="13" t="s">
        <v>445</v>
      </c>
      <c r="D20" s="12" t="s">
        <v>446</v>
      </c>
      <c r="E20" s="14">
        <v>86</v>
      </c>
      <c r="F20" s="14">
        <v>81</v>
      </c>
      <c r="G20" s="14">
        <v>85</v>
      </c>
      <c r="H20" s="14">
        <v>82</v>
      </c>
      <c r="I20" s="14">
        <v>95</v>
      </c>
      <c r="J20" s="14">
        <v>88</v>
      </c>
      <c r="K20" s="14">
        <v>88</v>
      </c>
      <c r="L20" s="14">
        <v>72</v>
      </c>
      <c r="M20" s="14">
        <v>81</v>
      </c>
      <c r="N20" s="14">
        <v>88</v>
      </c>
      <c r="O20" s="14">
        <v>65</v>
      </c>
      <c r="P20" s="14">
        <v>64</v>
      </c>
      <c r="Q20" s="14">
        <v>84</v>
      </c>
      <c r="R20" s="14">
        <v>90</v>
      </c>
      <c r="S20" s="14">
        <v>95</v>
      </c>
      <c r="T20" s="14">
        <v>71</v>
      </c>
      <c r="U20" s="14">
        <v>83</v>
      </c>
      <c r="V20" s="14">
        <v>81</v>
      </c>
      <c r="W20" s="14">
        <v>79</v>
      </c>
      <c r="X20" s="14">
        <v>91</v>
      </c>
      <c r="Y20" s="14">
        <v>95</v>
      </c>
      <c r="Z20" s="14">
        <v>79</v>
      </c>
      <c r="AA20" s="14">
        <v>95</v>
      </c>
      <c r="AB20" s="14">
        <v>88</v>
      </c>
      <c r="AC20" s="14">
        <v>93</v>
      </c>
      <c r="AD20" s="14">
        <v>76</v>
      </c>
      <c r="AE20" s="15">
        <f t="shared" si="0"/>
        <v>90.5</v>
      </c>
      <c r="AF20" s="15">
        <f t="shared" si="1"/>
        <v>51.5</v>
      </c>
      <c r="AG20" s="16">
        <f t="shared" si="2"/>
        <v>82.7572815533981</v>
      </c>
      <c r="AH20" s="15">
        <v>88</v>
      </c>
      <c r="AI20" s="15">
        <v>0</v>
      </c>
      <c r="AJ20" s="15">
        <v>0.15</v>
      </c>
      <c r="AK20" s="16">
        <f t="shared" si="3"/>
        <v>80.5800970873786</v>
      </c>
      <c r="AL20" s="17" t="str">
        <f>VLOOKUP(D20,[1]sheet1!$B$2:$C$416,2,0)</f>
        <v>3.270</v>
      </c>
      <c r="AM20" s="15" t="s">
        <v>189</v>
      </c>
    </row>
    <row r="21" spans="1:40">
      <c r="A21" s="12">
        <v>18</v>
      </c>
      <c r="B21" s="12" t="s">
        <v>418</v>
      </c>
      <c r="C21" s="13" t="s">
        <v>447</v>
      </c>
      <c r="D21" s="12" t="s">
        <v>448</v>
      </c>
      <c r="E21" s="14">
        <v>85</v>
      </c>
      <c r="F21" s="14">
        <v>89</v>
      </c>
      <c r="G21" s="14">
        <v>95</v>
      </c>
      <c r="H21" s="14">
        <v>78</v>
      </c>
      <c r="I21" s="14">
        <v>95</v>
      </c>
      <c r="J21" s="14">
        <v>86</v>
      </c>
      <c r="K21" s="14">
        <v>75</v>
      </c>
      <c r="L21" s="14">
        <v>78</v>
      </c>
      <c r="M21" s="14">
        <v>91</v>
      </c>
      <c r="N21" s="14">
        <v>85</v>
      </c>
      <c r="O21" s="14">
        <v>95</v>
      </c>
      <c r="P21" s="14">
        <v>83</v>
      </c>
      <c r="Q21" s="14">
        <v>86</v>
      </c>
      <c r="R21" s="14">
        <v>91</v>
      </c>
      <c r="S21" s="14">
        <v>85</v>
      </c>
      <c r="T21" s="14">
        <v>38</v>
      </c>
      <c r="U21" s="14">
        <v>87</v>
      </c>
      <c r="V21" s="14">
        <v>62</v>
      </c>
      <c r="W21" s="14">
        <v>69</v>
      </c>
      <c r="X21" s="14">
        <v>88</v>
      </c>
      <c r="Y21" s="14">
        <v>95</v>
      </c>
      <c r="Z21" s="14">
        <v>71</v>
      </c>
      <c r="AA21" s="14">
        <v>95</v>
      </c>
      <c r="AB21" s="14">
        <v>96</v>
      </c>
      <c r="AC21" s="14">
        <v>93</v>
      </c>
      <c r="AD21" s="14">
        <v>82</v>
      </c>
      <c r="AE21" s="15">
        <f t="shared" si="0"/>
        <v>94.5</v>
      </c>
      <c r="AF21" s="15">
        <f t="shared" si="1"/>
        <v>51.5</v>
      </c>
      <c r="AG21" s="16">
        <f t="shared" si="2"/>
        <v>79.5825242718447</v>
      </c>
      <c r="AH21" s="15">
        <v>85</v>
      </c>
      <c r="AI21" s="15">
        <v>2</v>
      </c>
      <c r="AJ21" s="15">
        <v>1.4</v>
      </c>
      <c r="AK21" s="16">
        <f t="shared" si="3"/>
        <v>80.3577669902913</v>
      </c>
      <c r="AL21" s="17" t="str">
        <f>VLOOKUP(D21,[1]sheet1!$B$2:$C$416,2,0)</f>
        <v>3.105</v>
      </c>
      <c r="AM21" s="15"/>
    </row>
    <row r="22" spans="1:40">
      <c r="A22" s="12">
        <v>19</v>
      </c>
      <c r="B22" s="12" t="s">
        <v>411</v>
      </c>
      <c r="C22" s="13" t="s">
        <v>449</v>
      </c>
      <c r="D22" s="12" t="s">
        <v>450</v>
      </c>
      <c r="E22" s="14">
        <v>87</v>
      </c>
      <c r="F22" s="14">
        <v>87</v>
      </c>
      <c r="G22" s="14">
        <v>85</v>
      </c>
      <c r="H22" s="14">
        <v>83</v>
      </c>
      <c r="I22" s="14">
        <v>95</v>
      </c>
      <c r="J22" s="14">
        <v>87</v>
      </c>
      <c r="K22" s="14">
        <v>84</v>
      </c>
      <c r="L22" s="14">
        <v>73</v>
      </c>
      <c r="M22" s="14">
        <v>82</v>
      </c>
      <c r="N22" s="14">
        <v>85</v>
      </c>
      <c r="O22" s="14">
        <v>85</v>
      </c>
      <c r="P22" s="14">
        <v>78</v>
      </c>
      <c r="Q22" s="14">
        <v>84</v>
      </c>
      <c r="R22" s="14">
        <v>89</v>
      </c>
      <c r="S22" s="14">
        <v>85</v>
      </c>
      <c r="T22" s="14">
        <v>75</v>
      </c>
      <c r="U22" s="14">
        <v>82</v>
      </c>
      <c r="V22" s="14">
        <v>66</v>
      </c>
      <c r="W22" s="14">
        <v>83</v>
      </c>
      <c r="X22" s="14">
        <v>85</v>
      </c>
      <c r="Y22" s="14">
        <v>85</v>
      </c>
      <c r="Z22" s="14">
        <v>85</v>
      </c>
      <c r="AA22" s="14">
        <v>75</v>
      </c>
      <c r="AB22" s="14">
        <v>88</v>
      </c>
      <c r="AC22" s="14">
        <v>90</v>
      </c>
      <c r="AD22" s="14">
        <v>79</v>
      </c>
      <c r="AE22" s="15">
        <f t="shared" si="0"/>
        <v>89</v>
      </c>
      <c r="AF22" s="15">
        <f t="shared" si="1"/>
        <v>51.5</v>
      </c>
      <c r="AG22" s="16">
        <f t="shared" si="2"/>
        <v>81.504854368932</v>
      </c>
      <c r="AH22" s="15">
        <v>73.5</v>
      </c>
      <c r="AI22" s="15">
        <v>27</v>
      </c>
      <c r="AJ22" s="15">
        <v>0</v>
      </c>
      <c r="AK22" s="16">
        <f t="shared" si="3"/>
        <v>79.8783980582524</v>
      </c>
      <c r="AL22" s="17" t="str">
        <f>VLOOKUP(D22,[1]sheet1!$B$2:$C$416,2,0)</f>
        <v>3.113</v>
      </c>
      <c r="AM22" s="15" t="s">
        <v>189</v>
      </c>
    </row>
    <row r="23" spans="1:40">
      <c r="A23" s="12">
        <v>20</v>
      </c>
      <c r="B23" s="12" t="s">
        <v>418</v>
      </c>
      <c r="C23" s="13" t="s">
        <v>451</v>
      </c>
      <c r="D23" s="12" t="s">
        <v>452</v>
      </c>
      <c r="E23" s="14">
        <v>90</v>
      </c>
      <c r="F23" s="14">
        <v>90</v>
      </c>
      <c r="G23" s="14">
        <v>85</v>
      </c>
      <c r="H23" s="14">
        <v>85</v>
      </c>
      <c r="I23" s="14">
        <v>95</v>
      </c>
      <c r="J23" s="14">
        <v>87</v>
      </c>
      <c r="K23" s="14">
        <v>83</v>
      </c>
      <c r="L23" s="14">
        <v>80</v>
      </c>
      <c r="M23" s="14">
        <v>84</v>
      </c>
      <c r="N23" s="14">
        <v>89</v>
      </c>
      <c r="O23" s="14">
        <v>75</v>
      </c>
      <c r="P23" s="14">
        <v>79</v>
      </c>
      <c r="Q23" s="14">
        <v>93</v>
      </c>
      <c r="R23" s="14">
        <v>78</v>
      </c>
      <c r="S23" s="14">
        <v>85</v>
      </c>
      <c r="T23" s="14">
        <v>83</v>
      </c>
      <c r="U23" s="14">
        <v>68</v>
      </c>
      <c r="V23" s="14">
        <v>33</v>
      </c>
      <c r="W23" s="14">
        <v>71</v>
      </c>
      <c r="X23" s="14">
        <v>79</v>
      </c>
      <c r="Y23" s="14">
        <v>75</v>
      </c>
      <c r="Z23" s="14">
        <v>81</v>
      </c>
      <c r="AA23" s="14">
        <v>75</v>
      </c>
      <c r="AB23" s="14">
        <v>97</v>
      </c>
      <c r="AC23" s="14">
        <v>97</v>
      </c>
      <c r="AD23" s="14">
        <v>87</v>
      </c>
      <c r="AE23" s="15">
        <f t="shared" si="0"/>
        <v>97</v>
      </c>
      <c r="AF23" s="15">
        <f t="shared" si="1"/>
        <v>51.5</v>
      </c>
      <c r="AG23" s="16">
        <f t="shared" si="2"/>
        <v>78.1067961165049</v>
      </c>
      <c r="AH23" s="15">
        <v>79</v>
      </c>
      <c r="AI23" s="15">
        <v>18</v>
      </c>
      <c r="AJ23" s="15">
        <v>0.75</v>
      </c>
      <c r="AK23" s="16">
        <f t="shared" si="3"/>
        <v>79.6747572815534</v>
      </c>
      <c r="AL23" s="17" t="str">
        <f>VLOOKUP(D23,[1]sheet1!$B$2:$C$416,2,0)</f>
        <v>3.041</v>
      </c>
      <c r="AM23" s="15"/>
    </row>
    <row r="24" spans="1:40">
      <c r="A24" s="12">
        <v>21</v>
      </c>
      <c r="B24" s="12" t="s">
        <v>411</v>
      </c>
      <c r="C24" s="13" t="s">
        <v>453</v>
      </c>
      <c r="D24" s="12" t="s">
        <v>454</v>
      </c>
      <c r="E24" s="14">
        <v>93</v>
      </c>
      <c r="F24" s="14">
        <v>79</v>
      </c>
      <c r="G24" s="14">
        <v>85</v>
      </c>
      <c r="H24" s="14">
        <v>87</v>
      </c>
      <c r="I24" s="14">
        <v>85</v>
      </c>
      <c r="J24" s="14">
        <v>85</v>
      </c>
      <c r="K24" s="14">
        <v>84</v>
      </c>
      <c r="L24" s="14">
        <v>81</v>
      </c>
      <c r="M24" s="14">
        <v>0</v>
      </c>
      <c r="N24" s="14">
        <v>86</v>
      </c>
      <c r="O24" s="14">
        <v>75</v>
      </c>
      <c r="P24" s="14">
        <v>81</v>
      </c>
      <c r="Q24" s="14">
        <v>81</v>
      </c>
      <c r="R24" s="14">
        <v>89</v>
      </c>
      <c r="S24" s="14">
        <v>95</v>
      </c>
      <c r="T24" s="14">
        <v>77</v>
      </c>
      <c r="U24" s="14">
        <v>79</v>
      </c>
      <c r="V24" s="14">
        <v>70</v>
      </c>
      <c r="W24" s="14">
        <v>73</v>
      </c>
      <c r="X24" s="14">
        <v>73</v>
      </c>
      <c r="Y24" s="14">
        <v>85</v>
      </c>
      <c r="Z24" s="14">
        <v>75</v>
      </c>
      <c r="AA24" s="14">
        <v>75</v>
      </c>
      <c r="AB24" s="14">
        <v>91</v>
      </c>
      <c r="AC24" s="14">
        <v>88</v>
      </c>
      <c r="AD24" s="14">
        <v>77</v>
      </c>
      <c r="AE24" s="15">
        <f t="shared" si="0"/>
        <v>89.5</v>
      </c>
      <c r="AF24" s="15">
        <f t="shared" si="1"/>
        <v>51.5</v>
      </c>
      <c r="AG24" s="16">
        <f t="shared" si="2"/>
        <v>79.3398058252427</v>
      </c>
      <c r="AH24" s="15">
        <v>88</v>
      </c>
      <c r="AI24" s="15">
        <v>3</v>
      </c>
      <c r="AJ24" s="15">
        <v>0.4</v>
      </c>
      <c r="AK24" s="16">
        <f t="shared" si="3"/>
        <v>78.3878640776699</v>
      </c>
      <c r="AL24" s="17" t="str">
        <f>VLOOKUP(D24,[1]sheet1!$B$2:$C$416,2,0)</f>
        <v>3.065</v>
      </c>
      <c r="AM24" s="15" t="s">
        <v>189</v>
      </c>
    </row>
    <row r="25" ht="14.75" spans="1:40">
      <c r="A25" s="18">
        <v>22</v>
      </c>
      <c r="B25" s="18" t="s">
        <v>411</v>
      </c>
      <c r="C25" s="19" t="s">
        <v>455</v>
      </c>
      <c r="D25" s="18" t="s">
        <v>456</v>
      </c>
      <c r="E25" s="20">
        <v>80</v>
      </c>
      <c r="F25" s="20">
        <v>80</v>
      </c>
      <c r="G25" s="20">
        <v>65</v>
      </c>
      <c r="H25" s="20">
        <v>91</v>
      </c>
      <c r="I25" s="20">
        <v>90</v>
      </c>
      <c r="J25" s="20">
        <v>85</v>
      </c>
      <c r="K25" s="20">
        <v>75</v>
      </c>
      <c r="L25" s="20">
        <v>69</v>
      </c>
      <c r="M25" s="20">
        <v>80</v>
      </c>
      <c r="N25" s="20">
        <v>76</v>
      </c>
      <c r="O25" s="20">
        <v>86</v>
      </c>
      <c r="P25" s="20">
        <v>81</v>
      </c>
      <c r="Q25" s="20">
        <v>84</v>
      </c>
      <c r="R25" s="20">
        <v>92</v>
      </c>
      <c r="S25" s="20">
        <v>95</v>
      </c>
      <c r="T25" s="20">
        <v>77</v>
      </c>
      <c r="U25" s="20">
        <v>87</v>
      </c>
      <c r="V25" s="20">
        <v>81</v>
      </c>
      <c r="W25" s="20">
        <v>81</v>
      </c>
      <c r="X25" s="20">
        <v>94</v>
      </c>
      <c r="Y25" s="20">
        <v>95</v>
      </c>
      <c r="Z25" s="20">
        <v>77</v>
      </c>
      <c r="AA25" s="20">
        <v>65</v>
      </c>
      <c r="AB25" s="20">
        <v>88</v>
      </c>
      <c r="AC25" s="20">
        <v>88</v>
      </c>
      <c r="AD25" s="20">
        <v>65</v>
      </c>
      <c r="AE25" s="21">
        <f t="shared" si="0"/>
        <v>88</v>
      </c>
      <c r="AF25" s="21">
        <f t="shared" si="1"/>
        <v>51.5</v>
      </c>
      <c r="AG25" s="22">
        <f t="shared" si="2"/>
        <v>80.4854368932039</v>
      </c>
      <c r="AH25" s="21">
        <v>71.5</v>
      </c>
      <c r="AI25" s="21">
        <v>0</v>
      </c>
      <c r="AJ25" s="21">
        <v>0</v>
      </c>
      <c r="AK25" s="22">
        <f t="shared" si="3"/>
        <v>77.5148058252427</v>
      </c>
      <c r="AL25" s="23" t="str">
        <f>VLOOKUP(D25,[1]sheet1!$B$2:$C$416,2,0)</f>
        <v>2.986</v>
      </c>
      <c r="AM25" s="21" t="s">
        <v>189</v>
      </c>
      <c r="AN25" s="24" t="s">
        <v>74</v>
      </c>
    </row>
    <row r="26" ht="14.75" spans="1:40">
      <c r="A26" s="26">
        <v>23</v>
      </c>
      <c r="B26" s="26" t="s">
        <v>411</v>
      </c>
      <c r="C26" s="27" t="s">
        <v>457</v>
      </c>
      <c r="D26" s="26" t="s">
        <v>458</v>
      </c>
      <c r="E26" s="28">
        <v>91</v>
      </c>
      <c r="F26" s="28">
        <v>70</v>
      </c>
      <c r="G26" s="28">
        <v>85</v>
      </c>
      <c r="H26" s="28">
        <v>82</v>
      </c>
      <c r="I26" s="28">
        <v>85</v>
      </c>
      <c r="J26" s="28">
        <v>87</v>
      </c>
      <c r="K26" s="28">
        <v>73</v>
      </c>
      <c r="L26" s="28">
        <v>83</v>
      </c>
      <c r="M26" s="28">
        <v>82</v>
      </c>
      <c r="N26" s="28">
        <v>82</v>
      </c>
      <c r="O26" s="28">
        <v>85</v>
      </c>
      <c r="P26" s="28">
        <v>82</v>
      </c>
      <c r="Q26" s="28">
        <v>74</v>
      </c>
      <c r="R26" s="28">
        <v>71</v>
      </c>
      <c r="S26" s="28">
        <v>85</v>
      </c>
      <c r="T26" s="28">
        <v>79</v>
      </c>
      <c r="U26" s="28">
        <v>78</v>
      </c>
      <c r="V26" s="28">
        <v>67</v>
      </c>
      <c r="W26" s="28">
        <v>74</v>
      </c>
      <c r="X26" s="28">
        <v>81</v>
      </c>
      <c r="Y26" s="28">
        <v>85</v>
      </c>
      <c r="Z26" s="28">
        <v>80</v>
      </c>
      <c r="AA26" s="28">
        <v>75</v>
      </c>
      <c r="AB26" s="28">
        <v>90</v>
      </c>
      <c r="AC26" s="28">
        <v>90</v>
      </c>
      <c r="AD26" s="28">
        <v>89</v>
      </c>
      <c r="AE26" s="29">
        <f t="shared" si="0"/>
        <v>90</v>
      </c>
      <c r="AF26" s="29">
        <f t="shared" si="1"/>
        <v>51.5</v>
      </c>
      <c r="AG26" s="30">
        <f t="shared" si="2"/>
        <v>79.4174757281553</v>
      </c>
      <c r="AH26" s="29">
        <v>65.5</v>
      </c>
      <c r="AI26" s="29">
        <v>4</v>
      </c>
      <c r="AJ26" s="29">
        <v>0.25</v>
      </c>
      <c r="AK26" s="30">
        <f t="shared" si="3"/>
        <v>77.3172330097087</v>
      </c>
      <c r="AL26" s="31" t="str">
        <f>VLOOKUP(D26,[1]sheet1!$B$2:$C$416,2,0)</f>
        <v>2.944</v>
      </c>
      <c r="AM26" s="29" t="s">
        <v>189</v>
      </c>
    </row>
    <row r="27" spans="1:40">
      <c r="A27" s="12">
        <v>24</v>
      </c>
      <c r="B27" s="12" t="s">
        <v>418</v>
      </c>
      <c r="C27" s="13" t="s">
        <v>459</v>
      </c>
      <c r="D27" s="12" t="s">
        <v>460</v>
      </c>
      <c r="E27" s="14">
        <v>88</v>
      </c>
      <c r="F27" s="14">
        <v>73</v>
      </c>
      <c r="G27" s="14">
        <v>85</v>
      </c>
      <c r="H27" s="14">
        <v>69</v>
      </c>
      <c r="I27" s="14">
        <v>95</v>
      </c>
      <c r="J27" s="14">
        <v>87</v>
      </c>
      <c r="K27" s="14">
        <v>77</v>
      </c>
      <c r="L27" s="14">
        <v>76</v>
      </c>
      <c r="M27" s="14">
        <v>77</v>
      </c>
      <c r="N27" s="14">
        <v>88</v>
      </c>
      <c r="O27" s="14">
        <v>95</v>
      </c>
      <c r="P27" s="14">
        <v>81</v>
      </c>
      <c r="Q27" s="14">
        <v>88</v>
      </c>
      <c r="R27" s="14">
        <v>80</v>
      </c>
      <c r="S27" s="14">
        <v>85</v>
      </c>
      <c r="T27" s="14">
        <v>78</v>
      </c>
      <c r="U27" s="14">
        <v>79</v>
      </c>
      <c r="V27" s="14">
        <v>39</v>
      </c>
      <c r="W27" s="14">
        <v>65</v>
      </c>
      <c r="X27" s="14">
        <v>92</v>
      </c>
      <c r="Y27" s="14">
        <v>95</v>
      </c>
      <c r="Z27" s="14">
        <v>68</v>
      </c>
      <c r="AA27" s="14">
        <v>75</v>
      </c>
      <c r="AB27" s="14">
        <v>93</v>
      </c>
      <c r="AC27" s="14">
        <v>90</v>
      </c>
      <c r="AD27" s="14">
        <v>86</v>
      </c>
      <c r="AE27" s="15">
        <f t="shared" si="0"/>
        <v>91.5</v>
      </c>
      <c r="AF27" s="15">
        <f t="shared" si="1"/>
        <v>51.5</v>
      </c>
      <c r="AG27" s="16">
        <f t="shared" si="2"/>
        <v>78</v>
      </c>
      <c r="AH27" s="15">
        <v>77</v>
      </c>
      <c r="AI27" s="15">
        <v>6</v>
      </c>
      <c r="AJ27" s="15">
        <v>0.25</v>
      </c>
      <c r="AK27" s="16">
        <f t="shared" si="3"/>
        <v>77.3</v>
      </c>
      <c r="AL27" s="17" t="str">
        <f>VLOOKUP(D27,[1]sheet1!$B$2:$C$416,2,0)</f>
        <v>2.977</v>
      </c>
      <c r="AM27" s="15"/>
    </row>
    <row r="28" spans="1:40">
      <c r="A28" s="12">
        <v>25</v>
      </c>
      <c r="B28" s="12" t="s">
        <v>418</v>
      </c>
      <c r="C28" s="13" t="s">
        <v>461</v>
      </c>
      <c r="D28" s="12" t="s">
        <v>462</v>
      </c>
      <c r="E28" s="14">
        <v>84</v>
      </c>
      <c r="F28" s="14">
        <v>85</v>
      </c>
      <c r="G28" s="14">
        <v>85</v>
      </c>
      <c r="H28" s="14">
        <v>89</v>
      </c>
      <c r="I28" s="14">
        <v>95</v>
      </c>
      <c r="J28" s="14">
        <v>88</v>
      </c>
      <c r="K28" s="14">
        <v>78</v>
      </c>
      <c r="L28" s="14">
        <v>78</v>
      </c>
      <c r="M28" s="14">
        <v>91</v>
      </c>
      <c r="N28" s="14">
        <v>84</v>
      </c>
      <c r="O28" s="14">
        <v>75</v>
      </c>
      <c r="P28" s="14">
        <v>83</v>
      </c>
      <c r="Q28" s="14">
        <v>85</v>
      </c>
      <c r="R28" s="14">
        <v>94</v>
      </c>
      <c r="S28" s="14">
        <v>95</v>
      </c>
      <c r="T28" s="14">
        <v>64</v>
      </c>
      <c r="U28" s="14">
        <v>77</v>
      </c>
      <c r="V28" s="14">
        <v>36</v>
      </c>
      <c r="W28" s="14">
        <v>67</v>
      </c>
      <c r="X28" s="14">
        <v>89</v>
      </c>
      <c r="Y28" s="14">
        <v>95</v>
      </c>
      <c r="Z28" s="14">
        <v>70</v>
      </c>
      <c r="AA28" s="14">
        <v>85</v>
      </c>
      <c r="AB28" s="14">
        <v>90</v>
      </c>
      <c r="AC28" s="14">
        <v>92</v>
      </c>
      <c r="AD28" s="14">
        <v>81</v>
      </c>
      <c r="AE28" s="15">
        <f t="shared" si="0"/>
        <v>91</v>
      </c>
      <c r="AF28" s="15">
        <f t="shared" si="1"/>
        <v>51.5</v>
      </c>
      <c r="AG28" s="16">
        <f t="shared" si="2"/>
        <v>78.4466019417476</v>
      </c>
      <c r="AH28" s="15">
        <v>72</v>
      </c>
      <c r="AI28" s="15">
        <v>6</v>
      </c>
      <c r="AJ28" s="15">
        <v>0</v>
      </c>
      <c r="AK28" s="16">
        <f t="shared" si="3"/>
        <v>77.0126213592233</v>
      </c>
      <c r="AL28" s="17" t="str">
        <f>VLOOKUP(D28,[1]sheet1!$B$2:$C$416,2,0)</f>
        <v>2.932</v>
      </c>
      <c r="AM28" s="15"/>
    </row>
    <row r="29" spans="1:40">
      <c r="A29" s="12">
        <v>26</v>
      </c>
      <c r="B29" s="12" t="s">
        <v>411</v>
      </c>
      <c r="C29" s="13" t="s">
        <v>463</v>
      </c>
      <c r="D29" s="12" t="s">
        <v>464</v>
      </c>
      <c r="E29" s="14">
        <v>90</v>
      </c>
      <c r="F29" s="14">
        <v>87</v>
      </c>
      <c r="G29" s="14">
        <v>85</v>
      </c>
      <c r="H29" s="14">
        <v>84</v>
      </c>
      <c r="I29" s="14">
        <v>95</v>
      </c>
      <c r="J29" s="14">
        <v>87</v>
      </c>
      <c r="K29" s="14">
        <v>75</v>
      </c>
      <c r="L29" s="14">
        <v>79</v>
      </c>
      <c r="M29" s="14">
        <v>95</v>
      </c>
      <c r="N29" s="14">
        <v>76</v>
      </c>
      <c r="O29" s="14">
        <v>85</v>
      </c>
      <c r="P29" s="14">
        <v>84</v>
      </c>
      <c r="Q29" s="14">
        <v>91</v>
      </c>
      <c r="R29" s="14">
        <v>94</v>
      </c>
      <c r="S29" s="14">
        <v>85</v>
      </c>
      <c r="T29" s="14">
        <v>67</v>
      </c>
      <c r="U29" s="14">
        <v>81</v>
      </c>
      <c r="V29" s="14">
        <v>37</v>
      </c>
      <c r="W29" s="14">
        <v>72</v>
      </c>
      <c r="X29" s="14">
        <v>88</v>
      </c>
      <c r="Y29" s="14">
        <v>85</v>
      </c>
      <c r="Z29" s="14">
        <v>72</v>
      </c>
      <c r="AA29" s="14">
        <v>85</v>
      </c>
      <c r="AB29" s="14">
        <v>90</v>
      </c>
      <c r="AC29" s="14">
        <v>85</v>
      </c>
      <c r="AD29" s="14">
        <v>77</v>
      </c>
      <c r="AE29" s="15">
        <f t="shared" si="0"/>
        <v>87.5</v>
      </c>
      <c r="AF29" s="15">
        <f t="shared" si="1"/>
        <v>51.5</v>
      </c>
      <c r="AG29" s="16">
        <f t="shared" si="2"/>
        <v>78.0582524271845</v>
      </c>
      <c r="AH29" s="15">
        <v>82</v>
      </c>
      <c r="AI29" s="15">
        <v>0</v>
      </c>
      <c r="AJ29" s="15">
        <v>0.1</v>
      </c>
      <c r="AK29" s="16">
        <f t="shared" si="3"/>
        <v>76.3407766990291</v>
      </c>
      <c r="AL29" s="17" t="str">
        <f>VLOOKUP(D29,[1]sheet1!$B$2:$C$416,2,0)</f>
        <v>2.982</v>
      </c>
      <c r="AM29" s="15"/>
    </row>
    <row r="30" spans="1:40">
      <c r="A30" s="12">
        <v>27</v>
      </c>
      <c r="B30" s="12" t="s">
        <v>418</v>
      </c>
      <c r="C30" s="13" t="s">
        <v>465</v>
      </c>
      <c r="D30" s="12" t="s">
        <v>466</v>
      </c>
      <c r="E30" s="14">
        <v>85</v>
      </c>
      <c r="F30" s="14">
        <v>86</v>
      </c>
      <c r="G30" s="14">
        <v>65</v>
      </c>
      <c r="H30" s="14">
        <v>85</v>
      </c>
      <c r="I30" s="14">
        <v>91</v>
      </c>
      <c r="J30" s="14">
        <v>84</v>
      </c>
      <c r="K30" s="14">
        <v>90</v>
      </c>
      <c r="L30" s="14">
        <v>73</v>
      </c>
      <c r="M30" s="14">
        <v>96</v>
      </c>
      <c r="N30" s="14">
        <v>87</v>
      </c>
      <c r="O30" s="14">
        <v>86</v>
      </c>
      <c r="P30" s="14">
        <v>89</v>
      </c>
      <c r="Q30" s="14">
        <v>82</v>
      </c>
      <c r="R30" s="14">
        <v>95</v>
      </c>
      <c r="S30" s="14">
        <v>85</v>
      </c>
      <c r="T30" s="14">
        <v>43</v>
      </c>
      <c r="U30" s="14">
        <v>78</v>
      </c>
      <c r="V30" s="14">
        <v>33</v>
      </c>
      <c r="W30" s="14">
        <v>80</v>
      </c>
      <c r="X30" s="14">
        <v>80</v>
      </c>
      <c r="Y30" s="14">
        <v>95</v>
      </c>
      <c r="Z30" s="14">
        <v>77</v>
      </c>
      <c r="AA30" s="14">
        <v>85</v>
      </c>
      <c r="AB30" s="14">
        <v>89</v>
      </c>
      <c r="AC30" s="14">
        <v>90</v>
      </c>
      <c r="AD30" s="14">
        <v>70</v>
      </c>
      <c r="AE30" s="15">
        <f t="shared" si="0"/>
        <v>89.5</v>
      </c>
      <c r="AF30" s="15">
        <f t="shared" si="1"/>
        <v>51.5</v>
      </c>
      <c r="AG30" s="16">
        <f t="shared" si="2"/>
        <v>76.9417475728155</v>
      </c>
      <c r="AH30" s="15">
        <v>78.5</v>
      </c>
      <c r="AI30" s="15">
        <v>0</v>
      </c>
      <c r="AJ30" s="15">
        <v>0.6</v>
      </c>
      <c r="AK30" s="16">
        <f t="shared" si="3"/>
        <v>76.2842233009709</v>
      </c>
      <c r="AL30" s="17" t="str">
        <f>VLOOKUP(D30,[1]sheet1!$B$2:$C$416,2,0)</f>
        <v>3.011</v>
      </c>
      <c r="AM30" s="15"/>
    </row>
    <row r="31" spans="1:40">
      <c r="A31" s="12">
        <v>28</v>
      </c>
      <c r="B31" s="12" t="s">
        <v>411</v>
      </c>
      <c r="C31" s="13" t="s">
        <v>467</v>
      </c>
      <c r="D31" s="12" t="s">
        <v>468</v>
      </c>
      <c r="E31" s="14">
        <v>89</v>
      </c>
      <c r="F31" s="14">
        <v>89</v>
      </c>
      <c r="G31" s="14">
        <v>65</v>
      </c>
      <c r="H31" s="14">
        <v>88</v>
      </c>
      <c r="I31" s="14">
        <v>95</v>
      </c>
      <c r="J31" s="14">
        <v>97</v>
      </c>
      <c r="K31" s="14">
        <v>78</v>
      </c>
      <c r="L31" s="14">
        <v>73</v>
      </c>
      <c r="M31" s="14">
        <v>99</v>
      </c>
      <c r="N31" s="14">
        <v>87</v>
      </c>
      <c r="O31" s="14">
        <v>75</v>
      </c>
      <c r="P31" s="14">
        <v>87</v>
      </c>
      <c r="Q31" s="14">
        <v>85</v>
      </c>
      <c r="R31" s="14">
        <v>86</v>
      </c>
      <c r="S31" s="14">
        <v>85</v>
      </c>
      <c r="T31" s="14">
        <v>39</v>
      </c>
      <c r="U31" s="14">
        <v>65</v>
      </c>
      <c r="V31" s="14">
        <v>65</v>
      </c>
      <c r="W31" s="14">
        <v>78</v>
      </c>
      <c r="X31" s="14">
        <v>86</v>
      </c>
      <c r="Y31" s="14">
        <v>95</v>
      </c>
      <c r="Z31" s="14">
        <v>75</v>
      </c>
      <c r="AA31" s="14">
        <v>75</v>
      </c>
      <c r="AB31" s="14">
        <v>88</v>
      </c>
      <c r="AC31" s="14">
        <v>90</v>
      </c>
      <c r="AD31" s="14">
        <v>81</v>
      </c>
      <c r="AE31" s="15">
        <f t="shared" si="0"/>
        <v>89</v>
      </c>
      <c r="AF31" s="15">
        <f t="shared" si="1"/>
        <v>51.5</v>
      </c>
      <c r="AG31" s="16">
        <f t="shared" si="2"/>
        <v>78.0485436893204</v>
      </c>
      <c r="AH31" s="15">
        <v>73</v>
      </c>
      <c r="AI31" s="15">
        <v>0</v>
      </c>
      <c r="AJ31" s="15">
        <v>0</v>
      </c>
      <c r="AK31" s="16">
        <f t="shared" si="3"/>
        <v>76.0839805825243</v>
      </c>
      <c r="AL31" s="17" t="str">
        <f>VLOOKUP(D31,[1]sheet1!$B$2:$C$416,2,0)</f>
        <v>2.911</v>
      </c>
      <c r="AM31" s="15"/>
    </row>
    <row r="32" spans="1:40">
      <c r="A32" s="12">
        <v>29</v>
      </c>
      <c r="B32" s="12" t="s">
        <v>418</v>
      </c>
      <c r="C32" s="13" t="s">
        <v>469</v>
      </c>
      <c r="D32" s="12" t="s">
        <v>470</v>
      </c>
      <c r="E32" s="14">
        <v>86</v>
      </c>
      <c r="F32" s="14">
        <v>80</v>
      </c>
      <c r="G32" s="14">
        <v>85</v>
      </c>
      <c r="H32" s="14">
        <v>84</v>
      </c>
      <c r="I32" s="14">
        <v>85</v>
      </c>
      <c r="J32" s="14">
        <v>88</v>
      </c>
      <c r="K32" s="14">
        <v>60</v>
      </c>
      <c r="L32" s="14">
        <v>77</v>
      </c>
      <c r="M32" s="14">
        <v>85</v>
      </c>
      <c r="N32" s="14">
        <v>79</v>
      </c>
      <c r="O32" s="14">
        <v>85</v>
      </c>
      <c r="P32" s="14">
        <v>76</v>
      </c>
      <c r="Q32" s="14">
        <v>90</v>
      </c>
      <c r="R32" s="14">
        <v>95</v>
      </c>
      <c r="S32" s="14">
        <v>85</v>
      </c>
      <c r="T32" s="14">
        <v>62</v>
      </c>
      <c r="U32" s="14">
        <v>40</v>
      </c>
      <c r="V32" s="14">
        <v>24</v>
      </c>
      <c r="W32" s="14">
        <v>66</v>
      </c>
      <c r="X32" s="14">
        <v>94</v>
      </c>
      <c r="Y32" s="14">
        <v>85</v>
      </c>
      <c r="Z32" s="14">
        <v>64</v>
      </c>
      <c r="AA32" s="14">
        <v>85</v>
      </c>
      <c r="AB32" s="14">
        <v>91</v>
      </c>
      <c r="AC32" s="14">
        <v>96</v>
      </c>
      <c r="AD32" s="14">
        <v>85</v>
      </c>
      <c r="AE32" s="15">
        <f t="shared" si="0"/>
        <v>93.5</v>
      </c>
      <c r="AF32" s="15">
        <f t="shared" si="1"/>
        <v>51.5</v>
      </c>
      <c r="AG32" s="16">
        <f t="shared" si="2"/>
        <v>73.0776699029126</v>
      </c>
      <c r="AH32" s="15">
        <v>76</v>
      </c>
      <c r="AI32" s="15">
        <v>32</v>
      </c>
      <c r="AJ32" s="15">
        <v>0.3</v>
      </c>
      <c r="AK32" s="16">
        <f t="shared" si="3"/>
        <v>75.5543689320388</v>
      </c>
      <c r="AL32" s="17" t="str">
        <f>VLOOKUP(D32,[1]sheet1!$B$2:$C$416,2,0)</f>
        <v>2.621</v>
      </c>
      <c r="AM32" s="15"/>
    </row>
    <row r="33" spans="1:40">
      <c r="A33" s="12">
        <v>30</v>
      </c>
      <c r="B33" s="12" t="s">
        <v>418</v>
      </c>
      <c r="C33" s="13" t="s">
        <v>471</v>
      </c>
      <c r="D33" s="12" t="s">
        <v>472</v>
      </c>
      <c r="E33" s="14">
        <v>89</v>
      </c>
      <c r="F33" s="14">
        <v>84</v>
      </c>
      <c r="G33" s="14">
        <v>85</v>
      </c>
      <c r="H33" s="14">
        <v>91</v>
      </c>
      <c r="I33" s="14">
        <v>95</v>
      </c>
      <c r="J33" s="14">
        <v>88</v>
      </c>
      <c r="K33" s="14">
        <v>62</v>
      </c>
      <c r="L33" s="14">
        <v>81</v>
      </c>
      <c r="M33" s="14">
        <v>90</v>
      </c>
      <c r="N33" s="14">
        <v>76</v>
      </c>
      <c r="O33" s="14">
        <v>75</v>
      </c>
      <c r="P33" s="14">
        <v>64</v>
      </c>
      <c r="Q33" s="14">
        <v>83</v>
      </c>
      <c r="R33" s="14">
        <v>81</v>
      </c>
      <c r="S33" s="14">
        <v>85</v>
      </c>
      <c r="T33" s="14">
        <v>64</v>
      </c>
      <c r="U33" s="14">
        <v>66</v>
      </c>
      <c r="V33" s="14">
        <v>68</v>
      </c>
      <c r="W33" s="14">
        <v>64</v>
      </c>
      <c r="X33" s="14">
        <v>82</v>
      </c>
      <c r="Y33" s="14">
        <v>85</v>
      </c>
      <c r="Z33" s="14">
        <v>74</v>
      </c>
      <c r="AA33" s="14">
        <v>85</v>
      </c>
      <c r="AB33" s="14">
        <v>90</v>
      </c>
      <c r="AC33" s="14">
        <v>92</v>
      </c>
      <c r="AD33" s="14">
        <v>87</v>
      </c>
      <c r="AE33" s="15">
        <f t="shared" si="0"/>
        <v>91</v>
      </c>
      <c r="AF33" s="15">
        <f t="shared" si="1"/>
        <v>51.5</v>
      </c>
      <c r="AG33" s="16">
        <f t="shared" si="2"/>
        <v>76.7766990291262</v>
      </c>
      <c r="AH33" s="15">
        <v>70</v>
      </c>
      <c r="AI33" s="15">
        <v>0</v>
      </c>
      <c r="AJ33" s="15">
        <v>0</v>
      </c>
      <c r="AK33" s="16">
        <f t="shared" si="3"/>
        <v>75.4436893203883</v>
      </c>
      <c r="AL33" s="17" t="str">
        <f>VLOOKUP(D33,[1]sheet1!$B$2:$C$416,2,0)</f>
        <v>2.690</v>
      </c>
      <c r="AM33" s="15" t="s">
        <v>189</v>
      </c>
    </row>
    <row r="34" spans="1:40">
      <c r="A34" s="12">
        <v>31</v>
      </c>
      <c r="B34" s="12" t="s">
        <v>418</v>
      </c>
      <c r="C34" s="13" t="s">
        <v>473</v>
      </c>
      <c r="D34" s="12" t="s">
        <v>474</v>
      </c>
      <c r="E34" s="14">
        <v>95</v>
      </c>
      <c r="F34" s="14">
        <v>86</v>
      </c>
      <c r="G34" s="14">
        <v>85</v>
      </c>
      <c r="H34" s="14">
        <v>84</v>
      </c>
      <c r="I34" s="14">
        <v>95</v>
      </c>
      <c r="J34" s="14">
        <v>86</v>
      </c>
      <c r="K34" s="14">
        <v>72</v>
      </c>
      <c r="L34" s="14">
        <v>77</v>
      </c>
      <c r="M34" s="14">
        <v>86</v>
      </c>
      <c r="N34" s="14">
        <v>85</v>
      </c>
      <c r="O34" s="14">
        <v>75</v>
      </c>
      <c r="P34" s="14">
        <v>68</v>
      </c>
      <c r="Q34" s="14">
        <v>91</v>
      </c>
      <c r="R34" s="14">
        <v>92</v>
      </c>
      <c r="S34" s="14">
        <v>95</v>
      </c>
      <c r="T34" s="14">
        <v>64</v>
      </c>
      <c r="U34" s="14">
        <v>67</v>
      </c>
      <c r="V34" s="14">
        <v>27</v>
      </c>
      <c r="W34" s="14">
        <v>64</v>
      </c>
      <c r="X34" s="14">
        <v>78</v>
      </c>
      <c r="Y34" s="14">
        <v>95</v>
      </c>
      <c r="Z34" s="14">
        <v>77</v>
      </c>
      <c r="AA34" s="14">
        <v>85</v>
      </c>
      <c r="AB34" s="14">
        <v>90</v>
      </c>
      <c r="AC34" s="14">
        <v>88</v>
      </c>
      <c r="AD34" s="14">
        <v>77</v>
      </c>
      <c r="AE34" s="15">
        <f t="shared" si="0"/>
        <v>89</v>
      </c>
      <c r="AF34" s="15">
        <f t="shared" si="1"/>
        <v>51.5</v>
      </c>
      <c r="AG34" s="16">
        <f t="shared" si="2"/>
        <v>76.0097087378641</v>
      </c>
      <c r="AH34" s="15">
        <v>78</v>
      </c>
      <c r="AI34" s="15">
        <v>0</v>
      </c>
      <c r="AJ34" s="15">
        <v>0</v>
      </c>
      <c r="AK34" s="16">
        <f t="shared" si="3"/>
        <v>74.9067961165049</v>
      </c>
      <c r="AL34" s="17" t="str">
        <f>VLOOKUP(D34,[1]sheet1!$B$2:$C$416,2,0)</f>
        <v>2.777</v>
      </c>
      <c r="AM34" s="15"/>
    </row>
    <row r="35" spans="1:40">
      <c r="A35" s="12">
        <v>32</v>
      </c>
      <c r="B35" s="12" t="s">
        <v>411</v>
      </c>
      <c r="C35" s="13" t="s">
        <v>475</v>
      </c>
      <c r="D35" s="12" t="s">
        <v>476</v>
      </c>
      <c r="E35" s="14">
        <v>91</v>
      </c>
      <c r="F35" s="14">
        <v>97</v>
      </c>
      <c r="G35" s="14">
        <v>85</v>
      </c>
      <c r="H35" s="14">
        <v>87</v>
      </c>
      <c r="I35" s="14">
        <v>95</v>
      </c>
      <c r="J35" s="14">
        <v>90</v>
      </c>
      <c r="K35" s="14">
        <v>68</v>
      </c>
      <c r="L35" s="14">
        <v>68</v>
      </c>
      <c r="M35" s="14">
        <v>92</v>
      </c>
      <c r="N35" s="14">
        <v>87</v>
      </c>
      <c r="O35" s="14">
        <v>95</v>
      </c>
      <c r="P35" s="14">
        <v>83</v>
      </c>
      <c r="Q35" s="14">
        <v>89</v>
      </c>
      <c r="R35" s="14">
        <v>90</v>
      </c>
      <c r="S35" s="14">
        <v>85</v>
      </c>
      <c r="T35" s="14">
        <v>37</v>
      </c>
      <c r="U35" s="14">
        <v>73</v>
      </c>
      <c r="V35" s="14">
        <v>40</v>
      </c>
      <c r="W35" s="14">
        <v>78</v>
      </c>
      <c r="X35" s="14">
        <v>72</v>
      </c>
      <c r="Y35" s="14">
        <v>85</v>
      </c>
      <c r="Z35" s="14">
        <v>33</v>
      </c>
      <c r="AA35" s="14">
        <v>85</v>
      </c>
      <c r="AB35" s="14">
        <v>93</v>
      </c>
      <c r="AC35" s="14">
        <v>95</v>
      </c>
      <c r="AD35" s="14">
        <v>73</v>
      </c>
      <c r="AE35" s="15">
        <f t="shared" si="0"/>
        <v>94</v>
      </c>
      <c r="AF35" s="15">
        <f t="shared" si="1"/>
        <v>51.5</v>
      </c>
      <c r="AG35" s="16">
        <f t="shared" si="2"/>
        <v>72.631067961165</v>
      </c>
      <c r="AH35" s="15">
        <v>83</v>
      </c>
      <c r="AI35" s="15">
        <v>3</v>
      </c>
      <c r="AJ35" s="15">
        <v>0.9</v>
      </c>
      <c r="AK35" s="16">
        <f t="shared" si="3"/>
        <v>74.8417475728155</v>
      </c>
      <c r="AL35" s="17" t="str">
        <f>VLOOKUP(D35,[1]sheet1!$B$2:$C$416,2,0)</f>
        <v>2.662</v>
      </c>
      <c r="AM35" s="15"/>
    </row>
    <row r="36" spans="1:40">
      <c r="A36" s="12">
        <v>33</v>
      </c>
      <c r="B36" s="12" t="s">
        <v>411</v>
      </c>
      <c r="C36" s="13" t="s">
        <v>477</v>
      </c>
      <c r="D36" s="12" t="s">
        <v>478</v>
      </c>
      <c r="E36" s="14">
        <v>83</v>
      </c>
      <c r="F36" s="14">
        <v>87</v>
      </c>
      <c r="G36" s="14">
        <v>85</v>
      </c>
      <c r="H36" s="14">
        <v>88</v>
      </c>
      <c r="I36" s="14">
        <v>95</v>
      </c>
      <c r="J36" s="14">
        <v>88</v>
      </c>
      <c r="K36" s="14">
        <v>60</v>
      </c>
      <c r="L36" s="14">
        <v>67</v>
      </c>
      <c r="M36" s="14">
        <v>86</v>
      </c>
      <c r="N36" s="14">
        <v>87</v>
      </c>
      <c r="O36" s="14">
        <v>75</v>
      </c>
      <c r="P36" s="14">
        <v>80</v>
      </c>
      <c r="Q36" s="14">
        <v>88</v>
      </c>
      <c r="R36" s="14">
        <v>88</v>
      </c>
      <c r="S36" s="14">
        <v>95</v>
      </c>
      <c r="T36" s="14">
        <v>33</v>
      </c>
      <c r="U36" s="14">
        <v>73</v>
      </c>
      <c r="V36" s="14">
        <v>60</v>
      </c>
      <c r="W36" s="14">
        <v>82</v>
      </c>
      <c r="X36" s="14">
        <v>72</v>
      </c>
      <c r="Y36" s="14">
        <v>95</v>
      </c>
      <c r="Z36" s="14">
        <v>66</v>
      </c>
      <c r="AA36" s="14">
        <v>65</v>
      </c>
      <c r="AB36" s="14">
        <v>88</v>
      </c>
      <c r="AC36" s="14">
        <v>88</v>
      </c>
      <c r="AD36" s="14">
        <v>71</v>
      </c>
      <c r="AE36" s="15">
        <f t="shared" si="0"/>
        <v>88</v>
      </c>
      <c r="AF36" s="15">
        <f t="shared" si="1"/>
        <v>51.5</v>
      </c>
      <c r="AG36" s="16">
        <f t="shared" si="2"/>
        <v>74.3592233009709</v>
      </c>
      <c r="AH36" s="15">
        <v>77.5</v>
      </c>
      <c r="AI36" s="15">
        <v>22</v>
      </c>
      <c r="AJ36" s="15">
        <v>0</v>
      </c>
      <c r="AK36" s="16">
        <f t="shared" si="3"/>
        <v>74.6264563106796</v>
      </c>
      <c r="AL36" s="17" t="str">
        <f>VLOOKUP(D36,[1]sheet1!$B$2:$C$416,2,0)</f>
        <v>2.581</v>
      </c>
      <c r="AM36" s="15"/>
    </row>
    <row r="37" spans="1:40">
      <c r="A37" s="12">
        <v>34</v>
      </c>
      <c r="B37" s="12" t="s">
        <v>411</v>
      </c>
      <c r="C37" s="13" t="s">
        <v>479</v>
      </c>
      <c r="D37" s="12" t="s">
        <v>480</v>
      </c>
      <c r="E37" s="14">
        <v>88</v>
      </c>
      <c r="F37" s="14">
        <v>74</v>
      </c>
      <c r="G37" s="14">
        <v>85</v>
      </c>
      <c r="H37" s="14">
        <v>76</v>
      </c>
      <c r="I37" s="14">
        <v>95</v>
      </c>
      <c r="J37" s="14">
        <v>87</v>
      </c>
      <c r="K37" s="14">
        <v>79</v>
      </c>
      <c r="L37" s="14">
        <v>75</v>
      </c>
      <c r="M37" s="14">
        <v>79</v>
      </c>
      <c r="N37" s="14">
        <v>65</v>
      </c>
      <c r="O37" s="14">
        <v>75</v>
      </c>
      <c r="P37" s="14">
        <v>82</v>
      </c>
      <c r="Q37" s="14">
        <v>87</v>
      </c>
      <c r="R37" s="14">
        <v>94</v>
      </c>
      <c r="S37" s="14">
        <v>95</v>
      </c>
      <c r="T37" s="14">
        <v>34</v>
      </c>
      <c r="U37" s="14">
        <v>66</v>
      </c>
      <c r="V37" s="14">
        <v>64</v>
      </c>
      <c r="W37" s="14">
        <v>75</v>
      </c>
      <c r="X37" s="14">
        <v>79</v>
      </c>
      <c r="Y37" s="14">
        <v>85</v>
      </c>
      <c r="Z37" s="14">
        <v>33</v>
      </c>
      <c r="AA37" s="14">
        <v>85</v>
      </c>
      <c r="AB37" s="14">
        <v>88</v>
      </c>
      <c r="AC37" s="14">
        <v>90</v>
      </c>
      <c r="AD37" s="14">
        <v>85</v>
      </c>
      <c r="AE37" s="15">
        <f t="shared" si="0"/>
        <v>89</v>
      </c>
      <c r="AF37" s="15">
        <f t="shared" si="1"/>
        <v>51.5</v>
      </c>
      <c r="AG37" s="16">
        <f t="shared" si="2"/>
        <v>73.7766990291262</v>
      </c>
      <c r="AH37" s="15">
        <v>84.5</v>
      </c>
      <c r="AI37" s="15">
        <v>0</v>
      </c>
      <c r="AJ37" s="15">
        <v>0</v>
      </c>
      <c r="AK37" s="16">
        <f t="shared" si="3"/>
        <v>73.6686893203884</v>
      </c>
      <c r="AL37" s="17" t="str">
        <f>VLOOKUP(D37,[1]sheet1!$B$2:$C$416,2,0)</f>
        <v>2.689</v>
      </c>
      <c r="AM37" s="15"/>
    </row>
    <row r="38" spans="1:40">
      <c r="A38" s="12">
        <v>35</v>
      </c>
      <c r="B38" s="12" t="s">
        <v>411</v>
      </c>
      <c r="C38" s="13" t="s">
        <v>481</v>
      </c>
      <c r="D38" s="12" t="s">
        <v>482</v>
      </c>
      <c r="E38" s="14">
        <v>84</v>
      </c>
      <c r="F38" s="14">
        <v>68</v>
      </c>
      <c r="G38" s="14">
        <v>85</v>
      </c>
      <c r="H38" s="14">
        <v>70</v>
      </c>
      <c r="I38" s="14">
        <v>95</v>
      </c>
      <c r="J38" s="14">
        <v>96</v>
      </c>
      <c r="K38" s="14">
        <v>91</v>
      </c>
      <c r="L38" s="14">
        <v>64</v>
      </c>
      <c r="M38" s="14">
        <v>85</v>
      </c>
      <c r="N38" s="14">
        <v>80</v>
      </c>
      <c r="O38" s="14">
        <v>75</v>
      </c>
      <c r="P38" s="14">
        <v>74</v>
      </c>
      <c r="Q38" s="14">
        <v>77</v>
      </c>
      <c r="R38" s="14">
        <v>81</v>
      </c>
      <c r="S38" s="14">
        <v>75</v>
      </c>
      <c r="T38" s="14">
        <v>62</v>
      </c>
      <c r="U38" s="14">
        <v>17</v>
      </c>
      <c r="V38" s="14">
        <v>70</v>
      </c>
      <c r="W38" s="14">
        <v>62</v>
      </c>
      <c r="X38" s="14">
        <v>78</v>
      </c>
      <c r="Y38" s="14">
        <v>95</v>
      </c>
      <c r="Z38" s="14">
        <v>60</v>
      </c>
      <c r="AA38" s="14">
        <v>75</v>
      </c>
      <c r="AB38" s="14">
        <v>90</v>
      </c>
      <c r="AC38" s="14">
        <v>87</v>
      </c>
      <c r="AD38" s="14">
        <v>74</v>
      </c>
      <c r="AE38" s="15">
        <f t="shared" si="0"/>
        <v>88.5</v>
      </c>
      <c r="AF38" s="15">
        <f t="shared" si="1"/>
        <v>51.5</v>
      </c>
      <c r="AG38" s="16">
        <f t="shared" si="2"/>
        <v>73.7087378640777</v>
      </c>
      <c r="AH38" s="15">
        <v>61.5</v>
      </c>
      <c r="AI38" s="15">
        <v>16</v>
      </c>
      <c r="AJ38" s="15">
        <v>0</v>
      </c>
      <c r="AK38" s="16">
        <f t="shared" si="3"/>
        <v>73.1711165048544</v>
      </c>
      <c r="AL38" s="17" t="str">
        <f>VLOOKUP(D38,[1]sheet1!$B$2:$C$416,2,0)</f>
        <v>2.436</v>
      </c>
      <c r="AM38" s="15"/>
    </row>
    <row r="39" spans="1:40">
      <c r="A39" s="12">
        <v>36</v>
      </c>
      <c r="B39" s="12" t="s">
        <v>418</v>
      </c>
      <c r="C39" s="13" t="s">
        <v>483</v>
      </c>
      <c r="D39" s="12" t="s">
        <v>484</v>
      </c>
      <c r="E39" s="14">
        <v>85</v>
      </c>
      <c r="F39" s="14">
        <v>85</v>
      </c>
      <c r="G39" s="14">
        <v>85</v>
      </c>
      <c r="H39" s="14">
        <v>78</v>
      </c>
      <c r="I39" s="14">
        <v>95</v>
      </c>
      <c r="J39" s="14">
        <v>88</v>
      </c>
      <c r="K39" s="14">
        <v>67</v>
      </c>
      <c r="L39" s="14">
        <v>81</v>
      </c>
      <c r="M39" s="14">
        <v>88</v>
      </c>
      <c r="N39" s="14">
        <v>72</v>
      </c>
      <c r="O39" s="14">
        <v>75</v>
      </c>
      <c r="P39" s="14">
        <v>64</v>
      </c>
      <c r="Q39" s="14">
        <v>85</v>
      </c>
      <c r="R39" s="14">
        <v>92</v>
      </c>
      <c r="S39" s="14">
        <v>95</v>
      </c>
      <c r="T39" s="14">
        <v>39</v>
      </c>
      <c r="U39" s="14">
        <v>65</v>
      </c>
      <c r="V39" s="14">
        <v>35</v>
      </c>
      <c r="W39" s="14">
        <v>63</v>
      </c>
      <c r="X39" s="14">
        <v>75</v>
      </c>
      <c r="Y39" s="14">
        <v>85</v>
      </c>
      <c r="Z39" s="14">
        <v>71</v>
      </c>
      <c r="AA39" s="14">
        <v>85</v>
      </c>
      <c r="AB39" s="14">
        <v>90</v>
      </c>
      <c r="AC39" s="14">
        <v>97</v>
      </c>
      <c r="AD39" s="14">
        <v>86</v>
      </c>
      <c r="AE39" s="15">
        <f t="shared" si="0"/>
        <v>93.5</v>
      </c>
      <c r="AF39" s="15">
        <f t="shared" si="1"/>
        <v>51.5</v>
      </c>
      <c r="AG39" s="16">
        <f t="shared" si="2"/>
        <v>72.8155339805825</v>
      </c>
      <c r="AH39" s="15">
        <v>66</v>
      </c>
      <c r="AI39" s="15">
        <v>0</v>
      </c>
      <c r="AJ39" s="15">
        <v>0.15</v>
      </c>
      <c r="AK39" s="16">
        <f t="shared" si="3"/>
        <v>73.1208737864078</v>
      </c>
      <c r="AL39" s="17" t="str">
        <f>VLOOKUP(D39,[1]sheet1!$B$2:$C$416,2,0)</f>
        <v>2.472</v>
      </c>
      <c r="AM39" s="15"/>
    </row>
    <row r="40" spans="1:40">
      <c r="A40" s="12">
        <v>37</v>
      </c>
      <c r="B40" s="12" t="s">
        <v>411</v>
      </c>
      <c r="C40" s="13" t="s">
        <v>485</v>
      </c>
      <c r="D40" s="12" t="s">
        <v>486</v>
      </c>
      <c r="E40" s="14">
        <v>86</v>
      </c>
      <c r="F40" s="14">
        <v>85</v>
      </c>
      <c r="G40" s="14">
        <v>65</v>
      </c>
      <c r="H40" s="14">
        <v>75</v>
      </c>
      <c r="I40" s="14">
        <v>95</v>
      </c>
      <c r="J40" s="14">
        <v>88</v>
      </c>
      <c r="K40" s="14">
        <v>65</v>
      </c>
      <c r="L40" s="14">
        <v>79</v>
      </c>
      <c r="M40" s="14">
        <v>84</v>
      </c>
      <c r="N40" s="14">
        <v>83</v>
      </c>
      <c r="O40" s="14">
        <v>65</v>
      </c>
      <c r="P40" s="14">
        <v>72</v>
      </c>
      <c r="Q40" s="14">
        <v>87</v>
      </c>
      <c r="R40" s="14">
        <v>92</v>
      </c>
      <c r="S40" s="14">
        <v>95</v>
      </c>
      <c r="T40" s="14">
        <v>42</v>
      </c>
      <c r="U40" s="14">
        <v>68</v>
      </c>
      <c r="V40" s="14">
        <v>29</v>
      </c>
      <c r="W40" s="14">
        <v>74</v>
      </c>
      <c r="X40" s="14">
        <v>67</v>
      </c>
      <c r="Y40" s="14">
        <v>95</v>
      </c>
      <c r="Z40" s="14">
        <v>70</v>
      </c>
      <c r="AA40" s="14">
        <v>75</v>
      </c>
      <c r="AB40" s="14">
        <v>91</v>
      </c>
      <c r="AC40" s="14">
        <v>90</v>
      </c>
      <c r="AD40" s="14">
        <v>79</v>
      </c>
      <c r="AE40" s="15">
        <f t="shared" si="0"/>
        <v>90.5</v>
      </c>
      <c r="AF40" s="15">
        <f t="shared" si="1"/>
        <v>51.5</v>
      </c>
      <c r="AG40" s="16">
        <f t="shared" si="2"/>
        <v>72.1844660194175</v>
      </c>
      <c r="AH40" s="15">
        <v>78.5</v>
      </c>
      <c r="AI40" s="15">
        <v>5</v>
      </c>
      <c r="AJ40" s="15">
        <v>0.3</v>
      </c>
      <c r="AK40" s="16">
        <f t="shared" si="3"/>
        <v>73.1041262135922</v>
      </c>
      <c r="AL40" s="17" t="str">
        <f>VLOOKUP(D40,[1]sheet1!$B$2:$C$416,2,0)</f>
        <v>2.460</v>
      </c>
      <c r="AM40" s="15"/>
    </row>
    <row r="41" spans="1:40">
      <c r="A41" s="12">
        <v>38</v>
      </c>
      <c r="B41" s="12" t="s">
        <v>411</v>
      </c>
      <c r="C41" s="13" t="s">
        <v>487</v>
      </c>
      <c r="D41" s="12" t="s">
        <v>488</v>
      </c>
      <c r="E41" s="14">
        <v>95</v>
      </c>
      <c r="F41" s="14">
        <v>95</v>
      </c>
      <c r="G41" s="14">
        <v>85</v>
      </c>
      <c r="H41" s="14">
        <v>77</v>
      </c>
      <c r="I41" s="14">
        <v>95</v>
      </c>
      <c r="J41" s="14">
        <v>88</v>
      </c>
      <c r="K41" s="14">
        <v>50</v>
      </c>
      <c r="L41" s="14">
        <v>78</v>
      </c>
      <c r="M41" s="14">
        <v>76</v>
      </c>
      <c r="N41" s="14">
        <v>91</v>
      </c>
      <c r="O41" s="14">
        <v>95</v>
      </c>
      <c r="P41" s="14">
        <v>65</v>
      </c>
      <c r="Q41" s="14">
        <v>91</v>
      </c>
      <c r="R41" s="14">
        <v>93</v>
      </c>
      <c r="S41" s="14">
        <v>95</v>
      </c>
      <c r="T41" s="14">
        <v>30</v>
      </c>
      <c r="U41" s="14">
        <v>80</v>
      </c>
      <c r="V41" s="14">
        <v>18</v>
      </c>
      <c r="W41" s="14">
        <v>69</v>
      </c>
      <c r="X41" s="14">
        <v>40</v>
      </c>
      <c r="Y41" s="14">
        <v>95</v>
      </c>
      <c r="Z41" s="14">
        <v>77</v>
      </c>
      <c r="AA41" s="14">
        <v>75</v>
      </c>
      <c r="AB41" s="14">
        <v>97</v>
      </c>
      <c r="AC41" s="14">
        <v>88</v>
      </c>
      <c r="AD41" s="14">
        <v>81</v>
      </c>
      <c r="AE41" s="15">
        <f t="shared" si="0"/>
        <v>92.5</v>
      </c>
      <c r="AF41" s="15">
        <f t="shared" si="1"/>
        <v>51.5</v>
      </c>
      <c r="AG41" s="16">
        <f t="shared" si="2"/>
        <v>70.7669902912621</v>
      </c>
      <c r="AH41" s="15">
        <v>85.5</v>
      </c>
      <c r="AI41" s="15">
        <v>6</v>
      </c>
      <c r="AJ41" s="15">
        <v>0.4</v>
      </c>
      <c r="AK41" s="16">
        <f t="shared" si="3"/>
        <v>73.0118932038835</v>
      </c>
      <c r="AL41" s="17" t="str">
        <f>VLOOKUP(D41,[1]sheet1!$B$2:$C$416,2,0)</f>
        <v>2.559</v>
      </c>
      <c r="AM41" s="15"/>
    </row>
    <row r="42" spans="1:40">
      <c r="A42" s="12">
        <v>39</v>
      </c>
      <c r="B42" s="12" t="s">
        <v>418</v>
      </c>
      <c r="C42" s="13" t="s">
        <v>489</v>
      </c>
      <c r="D42" s="12" t="s">
        <v>490</v>
      </c>
      <c r="E42" s="14">
        <v>94</v>
      </c>
      <c r="F42" s="14">
        <v>78</v>
      </c>
      <c r="G42" s="14">
        <v>85</v>
      </c>
      <c r="H42" s="14">
        <v>82</v>
      </c>
      <c r="I42" s="14">
        <v>85</v>
      </c>
      <c r="J42" s="14">
        <v>86</v>
      </c>
      <c r="K42" s="14">
        <v>53</v>
      </c>
      <c r="L42" s="14">
        <v>54</v>
      </c>
      <c r="M42" s="14">
        <v>79</v>
      </c>
      <c r="N42" s="14">
        <v>91</v>
      </c>
      <c r="O42" s="14">
        <v>85</v>
      </c>
      <c r="P42" s="14">
        <v>77</v>
      </c>
      <c r="Q42" s="14">
        <v>84</v>
      </c>
      <c r="R42" s="14">
        <v>86</v>
      </c>
      <c r="S42" s="14">
        <v>95</v>
      </c>
      <c r="T42" s="14">
        <v>63</v>
      </c>
      <c r="U42" s="14">
        <v>67</v>
      </c>
      <c r="V42" s="14">
        <v>19</v>
      </c>
      <c r="W42" s="14">
        <v>63</v>
      </c>
      <c r="X42" s="14">
        <v>67</v>
      </c>
      <c r="Y42" s="14">
        <v>95</v>
      </c>
      <c r="Z42" s="14">
        <v>69</v>
      </c>
      <c r="AA42" s="14">
        <v>85</v>
      </c>
      <c r="AB42" s="14">
        <v>95</v>
      </c>
      <c r="AC42" s="14">
        <v>87</v>
      </c>
      <c r="AD42" s="14">
        <v>70</v>
      </c>
      <c r="AE42" s="15">
        <f t="shared" si="0"/>
        <v>91</v>
      </c>
      <c r="AF42" s="15">
        <f t="shared" si="1"/>
        <v>51.5</v>
      </c>
      <c r="AG42" s="16">
        <f t="shared" si="2"/>
        <v>70.5533980582524</v>
      </c>
      <c r="AH42" s="15">
        <v>63</v>
      </c>
      <c r="AI42" s="15">
        <v>9</v>
      </c>
      <c r="AJ42" s="15">
        <v>1.6</v>
      </c>
      <c r="AK42" s="16">
        <f t="shared" si="3"/>
        <v>72.7873786407767</v>
      </c>
      <c r="AL42" s="17" t="str">
        <f>VLOOKUP(D42,[1]sheet1!$B$2:$C$416,2,0)</f>
        <v>2.266</v>
      </c>
      <c r="AM42" s="15"/>
    </row>
    <row r="43" spans="1:40">
      <c r="A43" s="12">
        <v>40</v>
      </c>
      <c r="B43" s="12" t="s">
        <v>418</v>
      </c>
      <c r="C43" s="13" t="s">
        <v>491</v>
      </c>
      <c r="D43" s="12" t="s">
        <v>492</v>
      </c>
      <c r="E43" s="14">
        <v>97</v>
      </c>
      <c r="F43" s="14">
        <v>81</v>
      </c>
      <c r="G43" s="14">
        <v>85</v>
      </c>
      <c r="H43" s="14">
        <v>82</v>
      </c>
      <c r="I43" s="14">
        <v>95</v>
      </c>
      <c r="J43" s="14">
        <v>88</v>
      </c>
      <c r="K43" s="14">
        <v>68</v>
      </c>
      <c r="L43" s="14">
        <v>67</v>
      </c>
      <c r="M43" s="14">
        <v>89</v>
      </c>
      <c r="N43" s="14">
        <v>64</v>
      </c>
      <c r="O43" s="14">
        <v>95</v>
      </c>
      <c r="P43" s="14">
        <v>80</v>
      </c>
      <c r="Q43" s="14">
        <v>76</v>
      </c>
      <c r="R43" s="14">
        <v>95</v>
      </c>
      <c r="S43" s="14">
        <v>95</v>
      </c>
      <c r="T43" s="14">
        <v>65</v>
      </c>
      <c r="U43" s="14">
        <v>65</v>
      </c>
      <c r="V43" s="14">
        <v>28</v>
      </c>
      <c r="W43" s="14">
        <v>79</v>
      </c>
      <c r="X43" s="14">
        <v>79</v>
      </c>
      <c r="Y43" s="14">
        <v>75</v>
      </c>
      <c r="Z43" s="14">
        <v>77</v>
      </c>
      <c r="AA43" s="14">
        <v>65</v>
      </c>
      <c r="AB43" s="14">
        <v>86</v>
      </c>
      <c r="AC43" s="14">
        <v>88</v>
      </c>
      <c r="AD43" s="14">
        <v>73</v>
      </c>
      <c r="AE43" s="15">
        <f t="shared" si="0"/>
        <v>87</v>
      </c>
      <c r="AF43" s="15">
        <f t="shared" si="1"/>
        <v>51.5</v>
      </c>
      <c r="AG43" s="16">
        <f t="shared" si="2"/>
        <v>73.6504854368932</v>
      </c>
      <c r="AH43" s="15">
        <v>72.5</v>
      </c>
      <c r="AI43" s="15">
        <v>0</v>
      </c>
      <c r="AJ43" s="15">
        <v>0</v>
      </c>
      <c r="AK43" s="16">
        <f t="shared" si="3"/>
        <v>72.5803398058252</v>
      </c>
      <c r="AL43" s="17" t="str">
        <f>VLOOKUP(D43,[1]sheet1!$B$2:$C$416,2,0)</f>
        <v>2.589</v>
      </c>
      <c r="AM43" s="15"/>
    </row>
    <row r="44" spans="1:40">
      <c r="A44" s="12">
        <v>41</v>
      </c>
      <c r="B44" s="12" t="s">
        <v>418</v>
      </c>
      <c r="C44" s="13" t="s">
        <v>493</v>
      </c>
      <c r="D44" s="12" t="s">
        <v>494</v>
      </c>
      <c r="E44" s="14">
        <v>85</v>
      </c>
      <c r="F44" s="14">
        <v>81</v>
      </c>
      <c r="G44" s="14">
        <v>65</v>
      </c>
      <c r="H44" s="14">
        <v>71</v>
      </c>
      <c r="I44" s="14">
        <v>85</v>
      </c>
      <c r="J44" s="14">
        <v>87</v>
      </c>
      <c r="K44" s="14">
        <v>84</v>
      </c>
      <c r="L44" s="14">
        <v>74</v>
      </c>
      <c r="M44" s="14">
        <v>95</v>
      </c>
      <c r="N44" s="14">
        <v>91</v>
      </c>
      <c r="O44" s="14">
        <v>75</v>
      </c>
      <c r="P44" s="14">
        <v>69</v>
      </c>
      <c r="Q44" s="14">
        <v>80</v>
      </c>
      <c r="R44" s="14">
        <v>91</v>
      </c>
      <c r="S44" s="14">
        <v>95</v>
      </c>
      <c r="T44" s="14">
        <v>19</v>
      </c>
      <c r="U44" s="14">
        <v>40</v>
      </c>
      <c r="V44" s="14">
        <v>36</v>
      </c>
      <c r="W44" s="14">
        <v>78</v>
      </c>
      <c r="X44" s="14">
        <v>74</v>
      </c>
      <c r="Y44" s="14">
        <v>85</v>
      </c>
      <c r="Z44" s="14">
        <v>71</v>
      </c>
      <c r="AA44" s="14">
        <v>85</v>
      </c>
      <c r="AB44" s="14">
        <v>93</v>
      </c>
      <c r="AC44" s="14">
        <v>88</v>
      </c>
      <c r="AD44" s="14">
        <v>76</v>
      </c>
      <c r="AE44" s="15">
        <f t="shared" si="0"/>
        <v>90.5</v>
      </c>
      <c r="AF44" s="15">
        <f t="shared" si="1"/>
        <v>51.5</v>
      </c>
      <c r="AG44" s="16">
        <f t="shared" si="2"/>
        <v>71.9320388349515</v>
      </c>
      <c r="AH44" s="15">
        <v>64</v>
      </c>
      <c r="AI44" s="15">
        <v>12</v>
      </c>
      <c r="AJ44" s="15">
        <v>0</v>
      </c>
      <c r="AK44" s="16">
        <f t="shared" si="3"/>
        <v>72.252427184466</v>
      </c>
      <c r="AL44" s="17" t="str">
        <f>VLOOKUP(D44,[1]sheet1!$B$2:$C$416,2,0)</f>
        <v>2.484</v>
      </c>
      <c r="AM44" s="15"/>
    </row>
    <row r="45" spans="1:40">
      <c r="A45" s="12">
        <v>42</v>
      </c>
      <c r="B45" s="12" t="s">
        <v>411</v>
      </c>
      <c r="C45" s="13" t="s">
        <v>495</v>
      </c>
      <c r="D45" s="12" t="s">
        <v>496</v>
      </c>
      <c r="E45" s="14">
        <v>87</v>
      </c>
      <c r="F45" s="14">
        <v>78</v>
      </c>
      <c r="G45" s="14">
        <v>85</v>
      </c>
      <c r="H45" s="14">
        <v>71</v>
      </c>
      <c r="I45" s="14">
        <v>95</v>
      </c>
      <c r="J45" s="14">
        <v>88</v>
      </c>
      <c r="K45" s="14">
        <v>67</v>
      </c>
      <c r="L45" s="14">
        <v>84</v>
      </c>
      <c r="M45" s="14">
        <v>79</v>
      </c>
      <c r="N45" s="14">
        <v>64</v>
      </c>
      <c r="O45" s="14">
        <v>75</v>
      </c>
      <c r="P45" s="14">
        <v>72</v>
      </c>
      <c r="Q45" s="14">
        <v>73</v>
      </c>
      <c r="R45" s="14">
        <v>84</v>
      </c>
      <c r="S45" s="14">
        <v>95</v>
      </c>
      <c r="T45" s="14">
        <v>39</v>
      </c>
      <c r="U45" s="14">
        <v>79</v>
      </c>
      <c r="V45" s="14">
        <v>38</v>
      </c>
      <c r="W45" s="14">
        <v>79</v>
      </c>
      <c r="X45" s="14">
        <v>74</v>
      </c>
      <c r="Y45" s="14">
        <v>85</v>
      </c>
      <c r="Z45" s="14">
        <v>68</v>
      </c>
      <c r="AA45" s="14">
        <v>75</v>
      </c>
      <c r="AB45" s="14">
        <v>88</v>
      </c>
      <c r="AC45" s="14">
        <v>88</v>
      </c>
      <c r="AD45" s="14">
        <v>86</v>
      </c>
      <c r="AE45" s="15">
        <f t="shared" si="0"/>
        <v>88</v>
      </c>
      <c r="AF45" s="15">
        <f t="shared" si="1"/>
        <v>51.5</v>
      </c>
      <c r="AG45" s="16">
        <f t="shared" si="2"/>
        <v>72.7184466019417</v>
      </c>
      <c r="AH45" s="15">
        <v>70.5</v>
      </c>
      <c r="AI45" s="15">
        <v>0</v>
      </c>
      <c r="AJ45" s="15">
        <v>0</v>
      </c>
      <c r="AK45" s="16">
        <f t="shared" si="3"/>
        <v>72.0279126213592</v>
      </c>
      <c r="AL45" s="17" t="str">
        <f>VLOOKUP(D45,[1]sheet1!$B$2:$C$416,2,0)</f>
        <v>2.530</v>
      </c>
      <c r="AM45" s="15"/>
    </row>
    <row r="46" spans="1:40">
      <c r="A46" s="12">
        <v>43</v>
      </c>
      <c r="B46" s="12" t="s">
        <v>411</v>
      </c>
      <c r="C46" s="13" t="s">
        <v>497</v>
      </c>
      <c r="D46" s="12" t="s">
        <v>498</v>
      </c>
      <c r="E46" s="14">
        <v>89</v>
      </c>
      <c r="F46" s="14">
        <v>70</v>
      </c>
      <c r="G46" s="14">
        <v>85</v>
      </c>
      <c r="H46" s="14">
        <v>81</v>
      </c>
      <c r="I46" s="14">
        <v>95</v>
      </c>
      <c r="J46" s="14">
        <v>88</v>
      </c>
      <c r="K46" s="14">
        <v>76</v>
      </c>
      <c r="L46" s="14">
        <v>72</v>
      </c>
      <c r="M46" s="14">
        <v>75</v>
      </c>
      <c r="N46" s="14">
        <v>65</v>
      </c>
      <c r="O46" s="14">
        <v>75</v>
      </c>
      <c r="P46" s="14">
        <v>80</v>
      </c>
      <c r="Q46" s="14">
        <v>80</v>
      </c>
      <c r="R46" s="14">
        <v>82</v>
      </c>
      <c r="S46" s="14">
        <v>95</v>
      </c>
      <c r="T46" s="14">
        <v>62</v>
      </c>
      <c r="U46" s="14">
        <v>67</v>
      </c>
      <c r="V46" s="14">
        <v>38</v>
      </c>
      <c r="W46" s="14">
        <v>61</v>
      </c>
      <c r="X46" s="14">
        <v>80</v>
      </c>
      <c r="Y46" s="14">
        <v>85</v>
      </c>
      <c r="Z46" s="14">
        <v>27</v>
      </c>
      <c r="AA46" s="14">
        <v>65</v>
      </c>
      <c r="AB46" s="14">
        <v>93</v>
      </c>
      <c r="AC46" s="14">
        <v>87</v>
      </c>
      <c r="AD46" s="14">
        <v>71</v>
      </c>
      <c r="AE46" s="15">
        <f t="shared" si="0"/>
        <v>90</v>
      </c>
      <c r="AF46" s="15">
        <f t="shared" si="1"/>
        <v>51.5</v>
      </c>
      <c r="AG46" s="16">
        <f t="shared" si="2"/>
        <v>70.2815533980582</v>
      </c>
      <c r="AH46" s="15">
        <v>83.5</v>
      </c>
      <c r="AI46" s="15">
        <v>0</v>
      </c>
      <c r="AJ46" s="15">
        <v>0.5</v>
      </c>
      <c r="AK46" s="16">
        <f t="shared" si="3"/>
        <v>71.8720873786408</v>
      </c>
      <c r="AL46" s="17" t="str">
        <f>VLOOKUP(D46,[1]sheet1!$B$2:$C$416,2,0)</f>
        <v>2.343</v>
      </c>
      <c r="AM46" s="15"/>
    </row>
    <row r="47" spans="1:40">
      <c r="A47" s="12">
        <v>44</v>
      </c>
      <c r="B47" s="12" t="s">
        <v>411</v>
      </c>
      <c r="C47" s="13" t="s">
        <v>499</v>
      </c>
      <c r="D47" s="12" t="s">
        <v>500</v>
      </c>
      <c r="E47" s="14">
        <v>87</v>
      </c>
      <c r="F47" s="14">
        <v>90</v>
      </c>
      <c r="G47" s="14">
        <v>85</v>
      </c>
      <c r="H47" s="14">
        <v>84</v>
      </c>
      <c r="I47" s="14">
        <v>95</v>
      </c>
      <c r="J47" s="14">
        <v>88</v>
      </c>
      <c r="K47" s="14">
        <v>64</v>
      </c>
      <c r="L47" s="14">
        <v>76</v>
      </c>
      <c r="M47" s="14">
        <v>92</v>
      </c>
      <c r="N47" s="14">
        <v>64</v>
      </c>
      <c r="O47" s="14">
        <v>75</v>
      </c>
      <c r="P47" s="14">
        <v>68</v>
      </c>
      <c r="Q47" s="14">
        <v>75</v>
      </c>
      <c r="R47" s="14">
        <v>88</v>
      </c>
      <c r="S47" s="14">
        <v>85</v>
      </c>
      <c r="T47" s="14">
        <v>68</v>
      </c>
      <c r="U47" s="14">
        <v>40</v>
      </c>
      <c r="V47" s="14">
        <v>22</v>
      </c>
      <c r="W47" s="14">
        <v>66</v>
      </c>
      <c r="X47" s="14">
        <v>79</v>
      </c>
      <c r="Y47" s="14">
        <v>65</v>
      </c>
      <c r="Z47" s="14">
        <v>26</v>
      </c>
      <c r="AA47" s="14">
        <v>95</v>
      </c>
      <c r="AB47" s="14">
        <v>93</v>
      </c>
      <c r="AC47" s="14">
        <v>92</v>
      </c>
      <c r="AD47" s="14">
        <v>75</v>
      </c>
      <c r="AE47" s="15">
        <f t="shared" si="0"/>
        <v>92.5</v>
      </c>
      <c r="AF47" s="15">
        <f t="shared" si="1"/>
        <v>51.5</v>
      </c>
      <c r="AG47" s="16">
        <f t="shared" si="2"/>
        <v>67.7864077669903</v>
      </c>
      <c r="AH47" s="15">
        <v>72.5</v>
      </c>
      <c r="AI47" s="15">
        <v>33</v>
      </c>
      <c r="AJ47" s="15">
        <v>0.58</v>
      </c>
      <c r="AK47" s="16">
        <f t="shared" si="3"/>
        <v>71.8054854368932</v>
      </c>
      <c r="AL47" s="17" t="str">
        <f>VLOOKUP(D47,[1]sheet1!$B$2:$C$416,2,0)</f>
        <v>2.279</v>
      </c>
      <c r="AM47" s="15"/>
    </row>
    <row r="48" ht="14.75" spans="1:40">
      <c r="A48" s="18">
        <v>45</v>
      </c>
      <c r="B48" s="18" t="s">
        <v>411</v>
      </c>
      <c r="C48" s="19" t="s">
        <v>501</v>
      </c>
      <c r="D48" s="18" t="s">
        <v>502</v>
      </c>
      <c r="E48" s="20">
        <v>85</v>
      </c>
      <c r="F48" s="20">
        <v>85</v>
      </c>
      <c r="G48" s="20">
        <v>85</v>
      </c>
      <c r="H48" s="20">
        <v>87</v>
      </c>
      <c r="I48" s="20">
        <v>95</v>
      </c>
      <c r="J48" s="20">
        <v>89</v>
      </c>
      <c r="K48" s="20">
        <v>65</v>
      </c>
      <c r="L48" s="20">
        <v>70</v>
      </c>
      <c r="M48" s="20">
        <v>72</v>
      </c>
      <c r="N48" s="20">
        <v>80</v>
      </c>
      <c r="O48" s="20">
        <v>75</v>
      </c>
      <c r="P48" s="20">
        <v>67</v>
      </c>
      <c r="Q48" s="20">
        <v>84</v>
      </c>
      <c r="R48" s="20">
        <v>85</v>
      </c>
      <c r="S48" s="20">
        <v>95</v>
      </c>
      <c r="T48" s="20">
        <v>35</v>
      </c>
      <c r="U48" s="20">
        <v>65</v>
      </c>
      <c r="V48" s="20">
        <v>34</v>
      </c>
      <c r="W48" s="20">
        <v>75</v>
      </c>
      <c r="X48" s="20">
        <v>80</v>
      </c>
      <c r="Y48" s="20">
        <v>85</v>
      </c>
      <c r="Z48" s="20">
        <v>69</v>
      </c>
      <c r="AA48" s="20">
        <v>85</v>
      </c>
      <c r="AB48" s="20">
        <v>88</v>
      </c>
      <c r="AC48" s="20">
        <v>88</v>
      </c>
      <c r="AD48" s="20">
        <v>75</v>
      </c>
      <c r="AE48" s="21">
        <f t="shared" si="0"/>
        <v>88</v>
      </c>
      <c r="AF48" s="21">
        <f t="shared" si="1"/>
        <v>51.5</v>
      </c>
      <c r="AG48" s="22">
        <f t="shared" si="2"/>
        <v>71.8252427184466</v>
      </c>
      <c r="AH48" s="21">
        <v>74.5</v>
      </c>
      <c r="AI48" s="21">
        <v>0</v>
      </c>
      <c r="AJ48" s="21">
        <v>0</v>
      </c>
      <c r="AK48" s="22">
        <f t="shared" si="3"/>
        <v>71.6026699029126</v>
      </c>
      <c r="AL48" s="23" t="str">
        <f>VLOOKUP(D48,[1]sheet1!$B$2:$C$416,2,0)</f>
        <v>2.526</v>
      </c>
      <c r="AM48" s="21"/>
      <c r="AN48" s="24" t="s">
        <v>103</v>
      </c>
    </row>
    <row r="49" ht="14.75" spans="1:39">
      <c r="A49" s="26">
        <v>46</v>
      </c>
      <c r="B49" s="26" t="s">
        <v>411</v>
      </c>
      <c r="C49" s="27" t="s">
        <v>503</v>
      </c>
      <c r="D49" s="26" t="s">
        <v>504</v>
      </c>
      <c r="E49" s="28">
        <v>87</v>
      </c>
      <c r="F49" s="28">
        <v>72</v>
      </c>
      <c r="G49" s="28">
        <v>85</v>
      </c>
      <c r="H49" s="28">
        <v>81</v>
      </c>
      <c r="I49" s="28">
        <v>95</v>
      </c>
      <c r="J49" s="28">
        <v>87</v>
      </c>
      <c r="K49" s="28">
        <v>71</v>
      </c>
      <c r="L49" s="28">
        <v>67</v>
      </c>
      <c r="M49" s="28">
        <v>88</v>
      </c>
      <c r="N49" s="28">
        <v>73</v>
      </c>
      <c r="O49" s="28">
        <v>75</v>
      </c>
      <c r="P49" s="28">
        <v>73</v>
      </c>
      <c r="Q49" s="28">
        <v>77</v>
      </c>
      <c r="R49" s="28">
        <v>60</v>
      </c>
      <c r="S49" s="28">
        <v>75</v>
      </c>
      <c r="T49" s="28">
        <v>33</v>
      </c>
      <c r="U49" s="28">
        <v>67</v>
      </c>
      <c r="V49" s="28">
        <v>36</v>
      </c>
      <c r="W49" s="28">
        <v>66</v>
      </c>
      <c r="X49" s="28">
        <v>82</v>
      </c>
      <c r="Y49" s="28">
        <v>85</v>
      </c>
      <c r="Z49" s="28">
        <v>38</v>
      </c>
      <c r="AA49" s="28">
        <v>65</v>
      </c>
      <c r="AB49" s="28">
        <v>92</v>
      </c>
      <c r="AC49" s="28">
        <v>91</v>
      </c>
      <c r="AD49" s="28">
        <v>70</v>
      </c>
      <c r="AE49" s="29">
        <f t="shared" si="0"/>
        <v>91.5</v>
      </c>
      <c r="AF49" s="29">
        <f t="shared" si="1"/>
        <v>51.5</v>
      </c>
      <c r="AG49" s="30">
        <f t="shared" si="2"/>
        <v>66.9223300970874</v>
      </c>
      <c r="AH49" s="29">
        <v>64.5</v>
      </c>
      <c r="AI49" s="29">
        <v>54</v>
      </c>
      <c r="AJ49" s="29">
        <v>0.4</v>
      </c>
      <c r="AK49" s="30">
        <f t="shared" si="3"/>
        <v>71.4706310679612</v>
      </c>
      <c r="AL49" s="31" t="str">
        <f>VLOOKUP(D49,[1]sheet1!$B$2:$C$416,2,0)</f>
        <v>2.078</v>
      </c>
      <c r="AM49" s="29"/>
    </row>
    <row r="50" spans="1:39">
      <c r="A50" s="12">
        <v>47</v>
      </c>
      <c r="B50" s="12" t="s">
        <v>411</v>
      </c>
      <c r="C50" s="13" t="s">
        <v>505</v>
      </c>
      <c r="D50" s="12" t="s">
        <v>506</v>
      </c>
      <c r="E50" s="14">
        <v>80</v>
      </c>
      <c r="F50" s="14">
        <v>71</v>
      </c>
      <c r="G50" s="14">
        <v>65</v>
      </c>
      <c r="H50" s="14">
        <v>77</v>
      </c>
      <c r="I50" s="14">
        <v>95</v>
      </c>
      <c r="J50" s="14">
        <v>84</v>
      </c>
      <c r="K50" s="14">
        <v>71</v>
      </c>
      <c r="L50" s="14">
        <v>64</v>
      </c>
      <c r="M50" s="14">
        <v>82</v>
      </c>
      <c r="N50" s="14">
        <v>75</v>
      </c>
      <c r="O50" s="14">
        <v>75</v>
      </c>
      <c r="P50" s="14">
        <v>65</v>
      </c>
      <c r="Q50" s="14">
        <v>71</v>
      </c>
      <c r="R50" s="14">
        <v>85</v>
      </c>
      <c r="S50" s="14">
        <v>85</v>
      </c>
      <c r="T50" s="14">
        <v>62</v>
      </c>
      <c r="U50" s="14">
        <v>75</v>
      </c>
      <c r="V50" s="14">
        <v>61</v>
      </c>
      <c r="W50" s="14">
        <v>68</v>
      </c>
      <c r="X50" s="14">
        <v>72</v>
      </c>
      <c r="Y50" s="14">
        <v>75</v>
      </c>
      <c r="Z50" s="14">
        <v>66</v>
      </c>
      <c r="AA50" s="14">
        <v>65</v>
      </c>
      <c r="AB50" s="14">
        <v>88</v>
      </c>
      <c r="AC50" s="14">
        <v>85</v>
      </c>
      <c r="AD50" s="14">
        <v>70</v>
      </c>
      <c r="AE50" s="15">
        <f t="shared" si="0"/>
        <v>86.5</v>
      </c>
      <c r="AF50" s="15">
        <f t="shared" si="1"/>
        <v>51.5</v>
      </c>
      <c r="AG50" s="16">
        <f t="shared" si="2"/>
        <v>71.6019417475728</v>
      </c>
      <c r="AH50" s="15">
        <v>80</v>
      </c>
      <c r="AI50" s="15">
        <v>0</v>
      </c>
      <c r="AJ50" s="15">
        <v>0</v>
      </c>
      <c r="AK50" s="16">
        <f t="shared" si="3"/>
        <v>71.421359223301</v>
      </c>
      <c r="AL50" s="17" t="str">
        <f>VLOOKUP(D50,[1]sheet1!$B$2:$C$416,2,0)</f>
        <v>2.185</v>
      </c>
      <c r="AM50" s="15"/>
    </row>
    <row r="51" spans="1:39">
      <c r="A51" s="12">
        <v>48</v>
      </c>
      <c r="B51" s="12" t="s">
        <v>411</v>
      </c>
      <c r="C51" s="13" t="s">
        <v>507</v>
      </c>
      <c r="D51" s="12" t="s">
        <v>508</v>
      </c>
      <c r="E51" s="14">
        <v>89</v>
      </c>
      <c r="F51" s="14">
        <v>84</v>
      </c>
      <c r="G51" s="14">
        <v>85</v>
      </c>
      <c r="H51" s="14">
        <v>87</v>
      </c>
      <c r="I51" s="14">
        <v>95</v>
      </c>
      <c r="J51" s="14">
        <v>87</v>
      </c>
      <c r="K51" s="14">
        <v>71</v>
      </c>
      <c r="L51" s="14">
        <v>83</v>
      </c>
      <c r="M51" s="14">
        <v>69</v>
      </c>
      <c r="N51" s="14">
        <v>73</v>
      </c>
      <c r="O51" s="14">
        <v>75</v>
      </c>
      <c r="P51" s="14">
        <v>75</v>
      </c>
      <c r="Q51" s="14">
        <v>81</v>
      </c>
      <c r="R51" s="14">
        <v>80</v>
      </c>
      <c r="S51" s="14">
        <v>85</v>
      </c>
      <c r="T51" s="14">
        <v>27</v>
      </c>
      <c r="U51" s="14">
        <v>41</v>
      </c>
      <c r="V51" s="14">
        <v>39</v>
      </c>
      <c r="W51" s="14">
        <v>65</v>
      </c>
      <c r="X51" s="14">
        <v>80</v>
      </c>
      <c r="Y51" s="14">
        <v>85</v>
      </c>
      <c r="Z51" s="14">
        <v>69</v>
      </c>
      <c r="AA51" s="14">
        <v>75</v>
      </c>
      <c r="AB51" s="14">
        <v>86</v>
      </c>
      <c r="AC51" s="14">
        <v>90</v>
      </c>
      <c r="AD51" s="14">
        <v>82</v>
      </c>
      <c r="AE51" s="15">
        <f t="shared" si="0"/>
        <v>88</v>
      </c>
      <c r="AF51" s="15">
        <f t="shared" si="1"/>
        <v>51.5</v>
      </c>
      <c r="AG51" s="16">
        <f t="shared" si="2"/>
        <v>71.1165048543689</v>
      </c>
      <c r="AH51" s="15">
        <v>77</v>
      </c>
      <c r="AI51" s="15">
        <v>3</v>
      </c>
      <c r="AJ51" s="15">
        <v>0</v>
      </c>
      <c r="AK51" s="16">
        <f t="shared" si="3"/>
        <v>71.3815533980582</v>
      </c>
      <c r="AL51" s="17" t="str">
        <f>VLOOKUP(D51,[1]sheet1!$B$2:$C$416,2,0)</f>
        <v>2.444</v>
      </c>
      <c r="AM51" s="15"/>
    </row>
    <row r="52" spans="1:39">
      <c r="A52" s="12">
        <v>49</v>
      </c>
      <c r="B52" s="12" t="s">
        <v>418</v>
      </c>
      <c r="C52" s="13" t="s">
        <v>509</v>
      </c>
      <c r="D52" s="12" t="s">
        <v>510</v>
      </c>
      <c r="E52" s="14">
        <v>82</v>
      </c>
      <c r="F52" s="14">
        <v>77</v>
      </c>
      <c r="G52" s="14">
        <v>85</v>
      </c>
      <c r="H52" s="14">
        <v>81</v>
      </c>
      <c r="I52" s="14">
        <v>95</v>
      </c>
      <c r="J52" s="14">
        <v>87</v>
      </c>
      <c r="K52" s="14">
        <v>68</v>
      </c>
      <c r="L52" s="14">
        <v>69</v>
      </c>
      <c r="M52" s="14">
        <v>79</v>
      </c>
      <c r="N52" s="14">
        <v>76</v>
      </c>
      <c r="O52" s="14">
        <v>95</v>
      </c>
      <c r="P52" s="14">
        <v>69</v>
      </c>
      <c r="Q52" s="14">
        <v>73</v>
      </c>
      <c r="R52" s="14">
        <v>85</v>
      </c>
      <c r="S52" s="14">
        <v>85</v>
      </c>
      <c r="T52" s="14">
        <v>63</v>
      </c>
      <c r="U52" s="14">
        <v>73</v>
      </c>
      <c r="V52" s="14">
        <v>32</v>
      </c>
      <c r="W52" s="14">
        <v>64</v>
      </c>
      <c r="X52" s="14">
        <v>71</v>
      </c>
      <c r="Y52" s="14">
        <v>85</v>
      </c>
      <c r="Z52" s="14">
        <v>60</v>
      </c>
      <c r="AA52" s="14">
        <v>85</v>
      </c>
      <c r="AB52" s="14">
        <v>88</v>
      </c>
      <c r="AC52" s="14">
        <v>85</v>
      </c>
      <c r="AD52" s="14">
        <v>83</v>
      </c>
      <c r="AE52" s="15">
        <f t="shared" si="0"/>
        <v>86.5</v>
      </c>
      <c r="AF52" s="15">
        <f t="shared" si="1"/>
        <v>51.5</v>
      </c>
      <c r="AG52" s="16">
        <f t="shared" si="2"/>
        <v>71.9029126213592</v>
      </c>
      <c r="AH52" s="15">
        <v>71</v>
      </c>
      <c r="AI52" s="15">
        <v>0</v>
      </c>
      <c r="AJ52" s="15">
        <v>0</v>
      </c>
      <c r="AK52" s="16">
        <f t="shared" si="3"/>
        <v>71.1820388349515</v>
      </c>
      <c r="AL52" s="17" t="str">
        <f>VLOOKUP(D52,[1]sheet1!$B$2:$C$416,2,0)</f>
        <v>2.429</v>
      </c>
      <c r="AM52" s="15"/>
    </row>
    <row r="53" spans="1:39">
      <c r="A53" s="12">
        <v>50</v>
      </c>
      <c r="B53" s="12" t="s">
        <v>418</v>
      </c>
      <c r="C53" s="13" t="s">
        <v>511</v>
      </c>
      <c r="D53" s="12" t="s">
        <v>512</v>
      </c>
      <c r="E53" s="14">
        <v>77</v>
      </c>
      <c r="F53" s="14">
        <v>79</v>
      </c>
      <c r="G53" s="14">
        <v>85</v>
      </c>
      <c r="H53" s="14">
        <v>86</v>
      </c>
      <c r="I53" s="14">
        <v>95</v>
      </c>
      <c r="J53" s="14">
        <v>87</v>
      </c>
      <c r="K53" s="14">
        <v>60</v>
      </c>
      <c r="L53" s="14">
        <v>71</v>
      </c>
      <c r="M53" s="14">
        <v>94</v>
      </c>
      <c r="N53" s="14">
        <v>72</v>
      </c>
      <c r="O53" s="14">
        <v>95</v>
      </c>
      <c r="P53" s="14">
        <v>44</v>
      </c>
      <c r="Q53" s="14">
        <v>79</v>
      </c>
      <c r="R53" s="14">
        <v>83</v>
      </c>
      <c r="S53" s="14">
        <v>85</v>
      </c>
      <c r="T53" s="14">
        <v>65</v>
      </c>
      <c r="U53" s="14">
        <v>67</v>
      </c>
      <c r="V53" s="14">
        <v>15</v>
      </c>
      <c r="W53" s="14">
        <v>62</v>
      </c>
      <c r="X53" s="14">
        <v>82</v>
      </c>
      <c r="Y53" s="14">
        <v>85</v>
      </c>
      <c r="Z53" s="14">
        <v>73</v>
      </c>
      <c r="AA53" s="14">
        <v>85</v>
      </c>
      <c r="AB53" s="14">
        <v>91</v>
      </c>
      <c r="AC53" s="14">
        <v>93</v>
      </c>
      <c r="AD53" s="14">
        <v>72</v>
      </c>
      <c r="AE53" s="15">
        <f t="shared" si="0"/>
        <v>92</v>
      </c>
      <c r="AF53" s="15">
        <f t="shared" si="1"/>
        <v>51.5</v>
      </c>
      <c r="AG53" s="16">
        <f t="shared" si="2"/>
        <v>69.8834951456311</v>
      </c>
      <c r="AH53" s="15">
        <v>63.5</v>
      </c>
      <c r="AI53" s="15">
        <v>0</v>
      </c>
      <c r="AJ53" s="15">
        <v>0.4</v>
      </c>
      <c r="AK53" s="16">
        <f t="shared" si="3"/>
        <v>70.8934466019417</v>
      </c>
      <c r="AL53" s="17" t="str">
        <f>VLOOKUP(D53,[1]sheet1!$B$2:$C$416,2,0)</f>
        <v>2.283</v>
      </c>
      <c r="AM53" s="15"/>
    </row>
    <row r="54" spans="1:39">
      <c r="A54" s="12">
        <v>51</v>
      </c>
      <c r="B54" s="12" t="s">
        <v>418</v>
      </c>
      <c r="C54" s="13" t="s">
        <v>513</v>
      </c>
      <c r="D54" s="12" t="s">
        <v>514</v>
      </c>
      <c r="E54" s="14">
        <v>86</v>
      </c>
      <c r="F54" s="14"/>
      <c r="G54" s="14">
        <v>85</v>
      </c>
      <c r="H54" s="14">
        <v>79</v>
      </c>
      <c r="I54" s="14">
        <v>85</v>
      </c>
      <c r="J54" s="14">
        <v>85</v>
      </c>
      <c r="K54" s="14">
        <v>85</v>
      </c>
      <c r="L54" s="14">
        <v>66</v>
      </c>
      <c r="M54" s="14"/>
      <c r="N54" s="14"/>
      <c r="O54" s="14"/>
      <c r="P54" s="14">
        <v>69</v>
      </c>
      <c r="Q54" s="14">
        <v>87</v>
      </c>
      <c r="R54" s="14">
        <v>92</v>
      </c>
      <c r="S54" s="14">
        <v>85</v>
      </c>
      <c r="T54" s="14">
        <v>90</v>
      </c>
      <c r="U54" s="14">
        <v>94</v>
      </c>
      <c r="V54" s="14">
        <v>77</v>
      </c>
      <c r="W54" s="14"/>
      <c r="X54" s="14">
        <v>75</v>
      </c>
      <c r="Y54" s="14">
        <v>95</v>
      </c>
      <c r="Z54" s="14">
        <v>91</v>
      </c>
      <c r="AA54" s="14">
        <v>85</v>
      </c>
      <c r="AB54" s="14">
        <v>96</v>
      </c>
      <c r="AC54" s="14">
        <v>88</v>
      </c>
      <c r="AD54" s="14">
        <v>72</v>
      </c>
      <c r="AE54" s="15">
        <f t="shared" si="0"/>
        <v>92</v>
      </c>
      <c r="AF54" s="15">
        <f t="shared" si="1"/>
        <v>51.5</v>
      </c>
      <c r="AG54" s="16">
        <f t="shared" si="2"/>
        <v>68.9126213592233</v>
      </c>
      <c r="AH54" s="15">
        <v>77.5</v>
      </c>
      <c r="AI54" s="15">
        <v>0</v>
      </c>
      <c r="AJ54" s="15">
        <v>0</v>
      </c>
      <c r="AK54" s="16">
        <f t="shared" si="3"/>
        <v>70.5138349514563</v>
      </c>
      <c r="AL54" s="17" t="str">
        <f>VLOOKUP(D54,[1]sheet1!$B$2:$C$416,2,0)</f>
        <v>3.164</v>
      </c>
      <c r="AM54" s="15"/>
    </row>
    <row r="55" spans="1:39">
      <c r="A55" s="12">
        <v>52</v>
      </c>
      <c r="B55" s="12" t="s">
        <v>418</v>
      </c>
      <c r="C55" s="13" t="s">
        <v>515</v>
      </c>
      <c r="D55" s="12" t="s">
        <v>516</v>
      </c>
      <c r="E55" s="14">
        <v>81</v>
      </c>
      <c r="F55" s="14">
        <v>65</v>
      </c>
      <c r="G55" s="14">
        <v>85</v>
      </c>
      <c r="H55" s="14">
        <v>81</v>
      </c>
      <c r="I55" s="14">
        <v>85</v>
      </c>
      <c r="J55" s="14">
        <v>88</v>
      </c>
      <c r="K55" s="14">
        <v>83</v>
      </c>
      <c r="L55" s="14">
        <v>88</v>
      </c>
      <c r="M55" s="14"/>
      <c r="N55" s="14"/>
      <c r="O55" s="14"/>
      <c r="P55" s="14">
        <v>78</v>
      </c>
      <c r="Q55" s="14">
        <v>85</v>
      </c>
      <c r="R55" s="14">
        <v>84</v>
      </c>
      <c r="S55" s="14">
        <v>85</v>
      </c>
      <c r="T55" s="14">
        <v>66</v>
      </c>
      <c r="U55" s="14">
        <v>65</v>
      </c>
      <c r="V55" s="14">
        <v>63</v>
      </c>
      <c r="W55" s="14">
        <v>64</v>
      </c>
      <c r="X55" s="14">
        <v>83</v>
      </c>
      <c r="Y55" s="14">
        <v>65</v>
      </c>
      <c r="Z55" s="14">
        <v>66</v>
      </c>
      <c r="AA55" s="14">
        <v>95</v>
      </c>
      <c r="AB55" s="14">
        <v>89</v>
      </c>
      <c r="AC55" s="14">
        <v>83</v>
      </c>
      <c r="AD55" s="14">
        <v>80</v>
      </c>
      <c r="AE55" s="15">
        <f t="shared" si="0"/>
        <v>86</v>
      </c>
      <c r="AF55" s="15">
        <f t="shared" si="1"/>
        <v>51.5</v>
      </c>
      <c r="AG55" s="16">
        <f t="shared" si="2"/>
        <v>68.6990291262136</v>
      </c>
      <c r="AH55" s="15">
        <v>73</v>
      </c>
      <c r="AI55" s="15">
        <v>0</v>
      </c>
      <c r="AJ55" s="15">
        <v>1.15</v>
      </c>
      <c r="AK55" s="16">
        <f t="shared" si="3"/>
        <v>70.0893203883495</v>
      </c>
      <c r="AL55" s="17" t="str">
        <f>VLOOKUP(D55,[1]sheet1!$B$2:$C$416,2,0)</f>
        <v>2.707</v>
      </c>
      <c r="AM55" s="15"/>
    </row>
    <row r="56" spans="1:39">
      <c r="A56" s="12">
        <v>53</v>
      </c>
      <c r="B56" s="12" t="s">
        <v>411</v>
      </c>
      <c r="C56" s="13" t="s">
        <v>517</v>
      </c>
      <c r="D56" s="12" t="s">
        <v>518</v>
      </c>
      <c r="E56" s="14">
        <v>89</v>
      </c>
      <c r="F56" s="14">
        <v>66</v>
      </c>
      <c r="G56" s="14">
        <v>85</v>
      </c>
      <c r="H56" s="14">
        <v>73</v>
      </c>
      <c r="I56" s="14">
        <v>95</v>
      </c>
      <c r="J56" s="14">
        <v>86</v>
      </c>
      <c r="K56" s="14">
        <v>63</v>
      </c>
      <c r="L56" s="14">
        <v>58</v>
      </c>
      <c r="M56" s="14">
        <v>83</v>
      </c>
      <c r="N56" s="14">
        <v>60</v>
      </c>
      <c r="O56" s="14">
        <v>65</v>
      </c>
      <c r="P56" s="14">
        <v>62</v>
      </c>
      <c r="Q56" s="14">
        <v>73</v>
      </c>
      <c r="R56" s="14">
        <v>88</v>
      </c>
      <c r="S56" s="14">
        <v>85</v>
      </c>
      <c r="T56" s="14">
        <v>41</v>
      </c>
      <c r="U56" s="14">
        <v>37</v>
      </c>
      <c r="V56" s="14">
        <v>62</v>
      </c>
      <c r="W56" s="14">
        <v>60</v>
      </c>
      <c r="X56" s="14">
        <v>85</v>
      </c>
      <c r="Y56" s="14">
        <v>85</v>
      </c>
      <c r="Z56" s="14">
        <v>30</v>
      </c>
      <c r="AA56" s="14">
        <v>85</v>
      </c>
      <c r="AB56" s="14">
        <v>91</v>
      </c>
      <c r="AC56" s="14">
        <v>90</v>
      </c>
      <c r="AD56" s="14">
        <v>64</v>
      </c>
      <c r="AE56" s="15">
        <f t="shared" si="0"/>
        <v>90.5</v>
      </c>
      <c r="AF56" s="15">
        <f t="shared" si="1"/>
        <v>51.5</v>
      </c>
      <c r="AG56" s="16">
        <f t="shared" si="2"/>
        <v>66.6796116504854</v>
      </c>
      <c r="AH56" s="15">
        <v>72.5</v>
      </c>
      <c r="AI56" s="15">
        <v>16</v>
      </c>
      <c r="AJ56" s="15">
        <v>0.3</v>
      </c>
      <c r="AK56" s="16">
        <f t="shared" si="3"/>
        <v>69.5007281553398</v>
      </c>
      <c r="AL56" s="17" t="str">
        <f>VLOOKUP(D56,[1]sheet1!$B$2:$C$416,2,0)</f>
        <v>1.987</v>
      </c>
      <c r="AM56" s="15"/>
    </row>
    <row r="57" spans="1:39">
      <c r="A57" s="12">
        <v>54</v>
      </c>
      <c r="B57" s="12" t="s">
        <v>411</v>
      </c>
      <c r="C57" s="13" t="s">
        <v>519</v>
      </c>
      <c r="D57" s="12" t="s">
        <v>520</v>
      </c>
      <c r="E57" s="14">
        <v>83</v>
      </c>
      <c r="F57" s="14">
        <v>67</v>
      </c>
      <c r="G57" s="14">
        <v>85</v>
      </c>
      <c r="H57" s="14">
        <v>77</v>
      </c>
      <c r="I57" s="14">
        <v>75</v>
      </c>
      <c r="J57" s="14">
        <v>84</v>
      </c>
      <c r="K57" s="14">
        <v>60</v>
      </c>
      <c r="L57" s="14">
        <v>70</v>
      </c>
      <c r="M57" s="14">
        <v>87</v>
      </c>
      <c r="N57" s="14">
        <v>75</v>
      </c>
      <c r="O57" s="14">
        <v>95</v>
      </c>
      <c r="P57" s="14">
        <v>82</v>
      </c>
      <c r="Q57" s="14">
        <v>83</v>
      </c>
      <c r="R57" s="14">
        <v>91</v>
      </c>
      <c r="S57" s="14">
        <v>85</v>
      </c>
      <c r="T57" s="14">
        <v>18</v>
      </c>
      <c r="U57" s="14">
        <v>65</v>
      </c>
      <c r="V57" s="14">
        <v>13</v>
      </c>
      <c r="W57" s="14">
        <v>70</v>
      </c>
      <c r="X57" s="14">
        <v>81</v>
      </c>
      <c r="Y57" s="14">
        <v>95</v>
      </c>
      <c r="Z57" s="14">
        <v>31</v>
      </c>
      <c r="AA57" s="14">
        <v>85</v>
      </c>
      <c r="AB57" s="14">
        <v>90</v>
      </c>
      <c r="AC57" s="14">
        <v>90</v>
      </c>
      <c r="AD57" s="14">
        <v>88</v>
      </c>
      <c r="AE57" s="15">
        <f t="shared" si="0"/>
        <v>90</v>
      </c>
      <c r="AF57" s="15">
        <f t="shared" si="1"/>
        <v>51.5</v>
      </c>
      <c r="AG57" s="16">
        <f t="shared" si="2"/>
        <v>67.1165048543689</v>
      </c>
      <c r="AH57" s="15">
        <v>76</v>
      </c>
      <c r="AI57" s="15">
        <v>0</v>
      </c>
      <c r="AJ57" s="15">
        <v>0</v>
      </c>
      <c r="AK57" s="16">
        <f t="shared" si="3"/>
        <v>68.7815533980582</v>
      </c>
      <c r="AL57" s="17" t="str">
        <f>VLOOKUP(D57,[1]sheet1!$B$2:$C$416,2,0)</f>
        <v>2.415</v>
      </c>
      <c r="AM57" s="15"/>
    </row>
    <row r="58" spans="1:39">
      <c r="A58" s="12">
        <v>55</v>
      </c>
      <c r="B58" s="12" t="s">
        <v>411</v>
      </c>
      <c r="C58" s="13" t="s">
        <v>521</v>
      </c>
      <c r="D58" s="12" t="s">
        <v>522</v>
      </c>
      <c r="E58" s="14">
        <v>86</v>
      </c>
      <c r="F58" s="14">
        <v>86</v>
      </c>
      <c r="G58" s="14">
        <v>85</v>
      </c>
      <c r="H58" s="14">
        <v>78</v>
      </c>
      <c r="I58" s="14">
        <v>95</v>
      </c>
      <c r="J58" s="14">
        <v>87</v>
      </c>
      <c r="K58" s="14">
        <v>71</v>
      </c>
      <c r="L58" s="14">
        <v>75</v>
      </c>
      <c r="M58" s="14">
        <v>86</v>
      </c>
      <c r="N58" s="14">
        <v>81</v>
      </c>
      <c r="O58" s="14">
        <v>75</v>
      </c>
      <c r="P58" s="14">
        <v>80</v>
      </c>
      <c r="Q58" s="14">
        <v>80</v>
      </c>
      <c r="R58" s="14">
        <v>90</v>
      </c>
      <c r="S58" s="14">
        <v>85</v>
      </c>
      <c r="T58" s="14">
        <v>27</v>
      </c>
      <c r="U58" s="14">
        <v>42</v>
      </c>
      <c r="V58" s="14">
        <v>25</v>
      </c>
      <c r="W58" s="14">
        <v>60</v>
      </c>
      <c r="X58" s="14">
        <v>75</v>
      </c>
      <c r="Y58" s="14">
        <v>85</v>
      </c>
      <c r="Z58" s="14">
        <v>32</v>
      </c>
      <c r="AA58" s="14">
        <v>75</v>
      </c>
      <c r="AB58" s="14">
        <v>88</v>
      </c>
      <c r="AC58" s="14">
        <v>88</v>
      </c>
      <c r="AD58" s="14">
        <v>75</v>
      </c>
      <c r="AE58" s="15">
        <f t="shared" si="0"/>
        <v>88</v>
      </c>
      <c r="AF58" s="15">
        <f t="shared" si="1"/>
        <v>51.5</v>
      </c>
      <c r="AG58" s="16">
        <f t="shared" si="2"/>
        <v>67.9126213592233</v>
      </c>
      <c r="AH58" s="15">
        <v>69.5</v>
      </c>
      <c r="AI58" s="15">
        <v>3</v>
      </c>
      <c r="AJ58" s="15">
        <v>0</v>
      </c>
      <c r="AK58" s="16">
        <f t="shared" si="3"/>
        <v>68.7638349514563</v>
      </c>
      <c r="AL58" s="17" t="str">
        <f>VLOOKUP(D58,[1]sheet1!$B$2:$C$416,2,0)</f>
        <v>2.343</v>
      </c>
      <c r="AM58" s="15"/>
    </row>
    <row r="59" spans="1:39">
      <c r="A59" s="12">
        <v>56</v>
      </c>
      <c r="B59" s="12" t="s">
        <v>411</v>
      </c>
      <c r="C59" s="13" t="s">
        <v>523</v>
      </c>
      <c r="D59" s="12" t="s">
        <v>524</v>
      </c>
      <c r="E59" s="14">
        <v>91</v>
      </c>
      <c r="F59" s="14">
        <v>82</v>
      </c>
      <c r="G59" s="14">
        <v>85</v>
      </c>
      <c r="H59" s="14">
        <v>80</v>
      </c>
      <c r="I59" s="14">
        <v>95</v>
      </c>
      <c r="J59" s="14">
        <v>90</v>
      </c>
      <c r="K59" s="14">
        <v>65</v>
      </c>
      <c r="L59" s="14">
        <v>77</v>
      </c>
      <c r="M59" s="14">
        <v>87</v>
      </c>
      <c r="N59" s="14">
        <v>71</v>
      </c>
      <c r="O59" s="14">
        <v>85</v>
      </c>
      <c r="P59" s="14">
        <v>78</v>
      </c>
      <c r="Q59" s="14">
        <v>83</v>
      </c>
      <c r="R59" s="14">
        <v>89</v>
      </c>
      <c r="S59" s="14">
        <v>95</v>
      </c>
      <c r="T59" s="14">
        <v>19</v>
      </c>
      <c r="U59" s="14">
        <v>70</v>
      </c>
      <c r="V59" s="14">
        <v>33</v>
      </c>
      <c r="W59" s="14">
        <v>31</v>
      </c>
      <c r="X59" s="14">
        <v>71</v>
      </c>
      <c r="Y59" s="14">
        <v>75</v>
      </c>
      <c r="Z59" s="14">
        <v>35</v>
      </c>
      <c r="AA59" s="14">
        <v>85</v>
      </c>
      <c r="AB59" s="14">
        <v>88</v>
      </c>
      <c r="AC59" s="14">
        <v>90</v>
      </c>
      <c r="AD59" s="14">
        <v>82</v>
      </c>
      <c r="AE59" s="15">
        <f t="shared" si="0"/>
        <v>89</v>
      </c>
      <c r="AF59" s="15">
        <f t="shared" si="1"/>
        <v>51.5</v>
      </c>
      <c r="AG59" s="16">
        <f t="shared" si="2"/>
        <v>67.7961165048544</v>
      </c>
      <c r="AH59" s="15">
        <v>67.5</v>
      </c>
      <c r="AI59" s="15">
        <v>0</v>
      </c>
      <c r="AJ59" s="15">
        <v>0</v>
      </c>
      <c r="AK59" s="16">
        <f t="shared" si="3"/>
        <v>68.6322815533981</v>
      </c>
      <c r="AL59" s="17" t="str">
        <f>VLOOKUP(D59,[1]sheet1!$B$2:$C$416,2,0)</f>
        <v>2.269</v>
      </c>
      <c r="AM59" s="15"/>
    </row>
    <row r="60" spans="1:39">
      <c r="A60" s="12">
        <v>57</v>
      </c>
      <c r="B60" s="12" t="s">
        <v>418</v>
      </c>
      <c r="C60" s="13" t="s">
        <v>525</v>
      </c>
      <c r="D60" s="12" t="s">
        <v>526</v>
      </c>
      <c r="E60" s="14">
        <v>80</v>
      </c>
      <c r="F60" s="14">
        <v>80</v>
      </c>
      <c r="G60" s="14">
        <v>85</v>
      </c>
      <c r="H60" s="14">
        <v>73</v>
      </c>
      <c r="I60" s="14">
        <v>95</v>
      </c>
      <c r="J60" s="14">
        <v>88</v>
      </c>
      <c r="K60" s="14">
        <v>60</v>
      </c>
      <c r="L60" s="14">
        <v>76</v>
      </c>
      <c r="M60" s="14">
        <v>84</v>
      </c>
      <c r="N60" s="14">
        <v>61</v>
      </c>
      <c r="O60" s="14">
        <v>95</v>
      </c>
      <c r="P60" s="14">
        <v>73</v>
      </c>
      <c r="Q60" s="14">
        <v>87</v>
      </c>
      <c r="R60" s="14">
        <v>67</v>
      </c>
      <c r="S60" s="14">
        <v>85</v>
      </c>
      <c r="T60" s="14">
        <v>31</v>
      </c>
      <c r="U60" s="14">
        <v>65</v>
      </c>
      <c r="V60" s="14">
        <v>36</v>
      </c>
      <c r="W60" s="14">
        <v>62</v>
      </c>
      <c r="X60" s="14">
        <v>76</v>
      </c>
      <c r="Y60" s="14">
        <v>75</v>
      </c>
      <c r="Z60" s="14">
        <v>68</v>
      </c>
      <c r="AA60" s="14">
        <v>75</v>
      </c>
      <c r="AB60" s="14">
        <v>87</v>
      </c>
      <c r="AC60" s="14">
        <v>88</v>
      </c>
      <c r="AD60" s="14">
        <v>65</v>
      </c>
      <c r="AE60" s="15">
        <f t="shared" si="0"/>
        <v>87.5</v>
      </c>
      <c r="AF60" s="15">
        <f t="shared" si="1"/>
        <v>51.5</v>
      </c>
      <c r="AG60" s="16">
        <f t="shared" si="2"/>
        <v>67.6601941747573</v>
      </c>
      <c r="AH60" s="15">
        <v>72</v>
      </c>
      <c r="AI60" s="15">
        <v>0</v>
      </c>
      <c r="AJ60" s="15">
        <v>0</v>
      </c>
      <c r="AK60" s="16">
        <f t="shared" si="3"/>
        <v>68.4621359223301</v>
      </c>
      <c r="AL60" s="17" t="str">
        <f>VLOOKUP(D60,[1]sheet1!$B$2:$C$416,2,0)</f>
        <v>1.976</v>
      </c>
      <c r="AM60" s="15"/>
    </row>
    <row r="61" spans="1:39">
      <c r="A61" s="12">
        <v>58</v>
      </c>
      <c r="B61" s="12" t="s">
        <v>418</v>
      </c>
      <c r="C61" s="13" t="s">
        <v>527</v>
      </c>
      <c r="D61" s="12" t="s">
        <v>528</v>
      </c>
      <c r="E61" s="14">
        <v>90</v>
      </c>
      <c r="F61" s="14">
        <v>82</v>
      </c>
      <c r="G61" s="14">
        <v>85</v>
      </c>
      <c r="H61" s="14">
        <v>79</v>
      </c>
      <c r="I61" s="14">
        <v>95</v>
      </c>
      <c r="J61" s="14">
        <v>87</v>
      </c>
      <c r="K61" s="14">
        <v>60</v>
      </c>
      <c r="L61" s="14">
        <v>70</v>
      </c>
      <c r="M61" s="14">
        <v>0</v>
      </c>
      <c r="N61" s="14">
        <v>77</v>
      </c>
      <c r="O61" s="14">
        <v>75</v>
      </c>
      <c r="P61" s="14">
        <v>57</v>
      </c>
      <c r="Q61" s="14">
        <v>83</v>
      </c>
      <c r="R61" s="14">
        <v>88</v>
      </c>
      <c r="S61" s="14">
        <v>85</v>
      </c>
      <c r="T61" s="14">
        <v>43</v>
      </c>
      <c r="U61" s="14">
        <v>70</v>
      </c>
      <c r="V61" s="14">
        <v>32</v>
      </c>
      <c r="W61" s="14">
        <v>72</v>
      </c>
      <c r="X61" s="14">
        <v>60</v>
      </c>
      <c r="Y61" s="14">
        <v>75</v>
      </c>
      <c r="Z61" s="14">
        <v>66</v>
      </c>
      <c r="AA61" s="14">
        <v>75</v>
      </c>
      <c r="AB61" s="14">
        <v>87</v>
      </c>
      <c r="AC61" s="14">
        <v>87</v>
      </c>
      <c r="AD61" s="14">
        <v>79</v>
      </c>
      <c r="AE61" s="15">
        <f t="shared" si="0"/>
        <v>87</v>
      </c>
      <c r="AF61" s="15">
        <f t="shared" si="1"/>
        <v>51.5</v>
      </c>
      <c r="AG61" s="16">
        <f t="shared" si="2"/>
        <v>67.7766990291262</v>
      </c>
      <c r="AH61" s="15">
        <v>67</v>
      </c>
      <c r="AI61" s="15">
        <v>2</v>
      </c>
      <c r="AJ61" s="15">
        <v>0.15</v>
      </c>
      <c r="AK61" s="16">
        <f t="shared" si="3"/>
        <v>68.4436893203883</v>
      </c>
      <c r="AL61" s="17" t="str">
        <f>VLOOKUP(D61,[1]sheet1!$B$2:$C$416,2,0)</f>
        <v>2.185</v>
      </c>
      <c r="AM61" s="15"/>
    </row>
    <row r="62" spans="1:39">
      <c r="A62" s="12">
        <v>59</v>
      </c>
      <c r="B62" s="12" t="s">
        <v>411</v>
      </c>
      <c r="C62" s="13" t="s">
        <v>529</v>
      </c>
      <c r="D62" s="12" t="s">
        <v>530</v>
      </c>
      <c r="E62" s="14">
        <v>83</v>
      </c>
      <c r="F62" s="14">
        <v>62</v>
      </c>
      <c r="G62" s="14">
        <v>85</v>
      </c>
      <c r="H62" s="14">
        <v>87</v>
      </c>
      <c r="I62" s="14">
        <v>87</v>
      </c>
      <c r="J62" s="14">
        <v>87</v>
      </c>
      <c r="K62" s="14">
        <v>68</v>
      </c>
      <c r="L62" s="14">
        <v>70</v>
      </c>
      <c r="M62" s="14">
        <v>74</v>
      </c>
      <c r="N62" s="14">
        <v>70</v>
      </c>
      <c r="O62" s="14">
        <v>91</v>
      </c>
      <c r="P62" s="14">
        <v>61</v>
      </c>
      <c r="Q62" s="14">
        <v>85</v>
      </c>
      <c r="R62" s="14">
        <v>49</v>
      </c>
      <c r="S62" s="14">
        <v>85</v>
      </c>
      <c r="T62" s="14">
        <v>61</v>
      </c>
      <c r="U62" s="14">
        <v>52</v>
      </c>
      <c r="V62" s="14">
        <v>44</v>
      </c>
      <c r="W62" s="14">
        <v>60</v>
      </c>
      <c r="X62" s="14">
        <v>63</v>
      </c>
      <c r="Y62" s="14">
        <v>65</v>
      </c>
      <c r="Z62" s="14">
        <v>42</v>
      </c>
      <c r="AA62" s="14">
        <v>75</v>
      </c>
      <c r="AB62" s="14">
        <v>89</v>
      </c>
      <c r="AC62" s="14">
        <v>87</v>
      </c>
      <c r="AD62" s="14">
        <v>70</v>
      </c>
      <c r="AE62" s="15">
        <f t="shared" si="0"/>
        <v>88</v>
      </c>
      <c r="AF62" s="15">
        <f t="shared" si="1"/>
        <v>51.5</v>
      </c>
      <c r="AG62" s="16">
        <f t="shared" si="2"/>
        <v>65.7864077669903</v>
      </c>
      <c r="AH62" s="15">
        <v>94</v>
      </c>
      <c r="AI62" s="15">
        <v>0</v>
      </c>
      <c r="AJ62" s="15">
        <v>0</v>
      </c>
      <c r="AK62" s="16">
        <f t="shared" si="3"/>
        <v>68.3504854368932</v>
      </c>
      <c r="AL62" s="17" t="str">
        <f>VLOOKUP(D62,[1]sheet1!$B$2:$C$416,2,0)</f>
        <v>1.942</v>
      </c>
      <c r="AM62" s="15"/>
    </row>
    <row r="63" spans="1:39">
      <c r="A63" s="12">
        <v>60</v>
      </c>
      <c r="B63" s="12" t="s">
        <v>411</v>
      </c>
      <c r="C63" s="13" t="s">
        <v>531</v>
      </c>
      <c r="D63" s="12" t="s">
        <v>532</v>
      </c>
      <c r="E63" s="14">
        <v>86</v>
      </c>
      <c r="F63" s="14">
        <v>77</v>
      </c>
      <c r="G63" s="14">
        <v>85</v>
      </c>
      <c r="H63" s="14">
        <v>90</v>
      </c>
      <c r="I63" s="14">
        <v>91</v>
      </c>
      <c r="J63" s="14">
        <v>85</v>
      </c>
      <c r="K63" s="14">
        <v>67</v>
      </c>
      <c r="L63" s="14">
        <v>62</v>
      </c>
      <c r="M63" s="14">
        <v>72</v>
      </c>
      <c r="N63" s="14">
        <v>77</v>
      </c>
      <c r="O63" s="14">
        <v>87</v>
      </c>
      <c r="P63" s="14">
        <v>60</v>
      </c>
      <c r="Q63" s="14">
        <v>80</v>
      </c>
      <c r="R63" s="14">
        <v>51</v>
      </c>
      <c r="S63" s="14">
        <v>85</v>
      </c>
      <c r="T63" s="14">
        <v>60</v>
      </c>
      <c r="U63" s="14">
        <v>65</v>
      </c>
      <c r="V63" s="14">
        <v>40</v>
      </c>
      <c r="W63" s="14">
        <v>60</v>
      </c>
      <c r="X63" s="14">
        <v>73</v>
      </c>
      <c r="Y63" s="14">
        <v>85</v>
      </c>
      <c r="Z63" s="14">
        <v>47</v>
      </c>
      <c r="AA63" s="14">
        <v>75</v>
      </c>
      <c r="AB63" s="14">
        <v>93</v>
      </c>
      <c r="AC63" s="14">
        <v>87</v>
      </c>
      <c r="AD63" s="14">
        <v>56</v>
      </c>
      <c r="AE63" s="15">
        <f t="shared" si="0"/>
        <v>90</v>
      </c>
      <c r="AF63" s="15">
        <f t="shared" si="1"/>
        <v>51.5</v>
      </c>
      <c r="AG63" s="16">
        <f t="shared" si="2"/>
        <v>67.1747572815534</v>
      </c>
      <c r="AH63" s="15">
        <v>65.5</v>
      </c>
      <c r="AI63" s="15">
        <v>0</v>
      </c>
      <c r="AJ63" s="15">
        <v>0</v>
      </c>
      <c r="AK63" s="16">
        <f t="shared" si="3"/>
        <v>68.2973300970874</v>
      </c>
      <c r="AL63" s="17" t="str">
        <f>VLOOKUP(D63,[1]sheet1!$B$2:$C$416,2,0)</f>
        <v>1.855</v>
      </c>
      <c r="AM63" s="15"/>
    </row>
    <row r="64" spans="1:39">
      <c r="A64" s="12">
        <v>61</v>
      </c>
      <c r="B64" s="12" t="s">
        <v>418</v>
      </c>
      <c r="C64" s="13" t="s">
        <v>533</v>
      </c>
      <c r="D64" s="12" t="s">
        <v>534</v>
      </c>
      <c r="E64" s="14">
        <v>79</v>
      </c>
      <c r="F64" s="14">
        <v>80</v>
      </c>
      <c r="G64" s="14">
        <v>85</v>
      </c>
      <c r="H64" s="14">
        <v>84</v>
      </c>
      <c r="I64" s="14">
        <v>85</v>
      </c>
      <c r="J64" s="14">
        <v>86</v>
      </c>
      <c r="K64" s="14">
        <v>60</v>
      </c>
      <c r="L64" s="14">
        <v>56</v>
      </c>
      <c r="M64" s="14">
        <v>90</v>
      </c>
      <c r="N64" s="14">
        <v>47</v>
      </c>
      <c r="O64" s="14">
        <v>85</v>
      </c>
      <c r="P64" s="14">
        <v>51</v>
      </c>
      <c r="Q64" s="14">
        <v>83</v>
      </c>
      <c r="R64" s="14">
        <v>82</v>
      </c>
      <c r="S64" s="14">
        <v>85</v>
      </c>
      <c r="T64" s="14">
        <v>62</v>
      </c>
      <c r="U64" s="14">
        <v>66</v>
      </c>
      <c r="V64" s="14">
        <v>43</v>
      </c>
      <c r="W64" s="14">
        <v>68</v>
      </c>
      <c r="X64" s="14">
        <v>38</v>
      </c>
      <c r="Y64" s="14">
        <v>85</v>
      </c>
      <c r="Z64" s="14">
        <v>25</v>
      </c>
      <c r="AA64" s="14">
        <v>85</v>
      </c>
      <c r="AB64" s="14">
        <v>95</v>
      </c>
      <c r="AC64" s="14">
        <v>91</v>
      </c>
      <c r="AD64" s="14">
        <v>71</v>
      </c>
      <c r="AE64" s="15">
        <f t="shared" si="0"/>
        <v>93</v>
      </c>
      <c r="AF64" s="15">
        <f t="shared" si="1"/>
        <v>51.5</v>
      </c>
      <c r="AG64" s="16">
        <f t="shared" si="2"/>
        <v>63.6796116504854</v>
      </c>
      <c r="AH64" s="15">
        <v>85.5</v>
      </c>
      <c r="AI64" s="15">
        <v>6</v>
      </c>
      <c r="AJ64" s="15">
        <v>0.25</v>
      </c>
      <c r="AK64" s="16">
        <f t="shared" si="3"/>
        <v>68.0007281553398</v>
      </c>
      <c r="AL64" s="17" t="str">
        <f>VLOOKUP(D64,[1]sheet1!$B$2:$C$416,2,0)</f>
        <v>2.011</v>
      </c>
      <c r="AM64" s="15"/>
    </row>
    <row r="65" spans="1:39">
      <c r="A65" s="12">
        <v>62</v>
      </c>
      <c r="B65" s="12" t="s">
        <v>411</v>
      </c>
      <c r="C65" s="13" t="s">
        <v>535</v>
      </c>
      <c r="D65" s="12" t="s">
        <v>536</v>
      </c>
      <c r="E65" s="14">
        <v>85</v>
      </c>
      <c r="F65" s="14">
        <v>84</v>
      </c>
      <c r="G65" s="14">
        <v>85</v>
      </c>
      <c r="H65" s="14">
        <v>84</v>
      </c>
      <c r="I65" s="14">
        <v>90</v>
      </c>
      <c r="J65" s="14">
        <v>90</v>
      </c>
      <c r="K65" s="14">
        <v>49</v>
      </c>
      <c r="L65" s="14">
        <v>74</v>
      </c>
      <c r="M65" s="14">
        <v>97</v>
      </c>
      <c r="N65" s="14">
        <v>68</v>
      </c>
      <c r="O65" s="14">
        <v>86</v>
      </c>
      <c r="P65" s="14">
        <v>82</v>
      </c>
      <c r="Q65" s="14">
        <v>83</v>
      </c>
      <c r="R65" s="14">
        <v>93</v>
      </c>
      <c r="S65" s="14">
        <v>85</v>
      </c>
      <c r="T65" s="14">
        <v>37</v>
      </c>
      <c r="U65" s="14">
        <v>63</v>
      </c>
      <c r="V65" s="14">
        <v>36</v>
      </c>
      <c r="W65" s="14">
        <v>74</v>
      </c>
      <c r="X65" s="14">
        <v>80</v>
      </c>
      <c r="Y65" s="14">
        <v>50</v>
      </c>
      <c r="Z65" s="14">
        <v>45</v>
      </c>
      <c r="AA65" s="14">
        <v>85</v>
      </c>
      <c r="AB65" s="14">
        <v>85</v>
      </c>
      <c r="AC65" s="14">
        <v>82</v>
      </c>
      <c r="AD65" s="14">
        <v>83</v>
      </c>
      <c r="AE65" s="15">
        <f t="shared" si="0"/>
        <v>83.5</v>
      </c>
      <c r="AF65" s="15">
        <f t="shared" si="1"/>
        <v>51.5</v>
      </c>
      <c r="AG65" s="16">
        <f t="shared" si="2"/>
        <v>68.9708737864078</v>
      </c>
      <c r="AH65" s="15">
        <v>54</v>
      </c>
      <c r="AI65" s="15">
        <v>5</v>
      </c>
      <c r="AJ65" s="15">
        <v>0</v>
      </c>
      <c r="AK65" s="16">
        <f t="shared" si="3"/>
        <v>67.9296116504854</v>
      </c>
      <c r="AL65" s="17" t="str">
        <f>VLOOKUP(D65,[1]sheet1!$B$2:$C$416,2,0)</f>
        <v>2.200</v>
      </c>
      <c r="AM65" s="15"/>
    </row>
    <row r="66" spans="1:39">
      <c r="A66" s="12">
        <v>63</v>
      </c>
      <c r="B66" s="12" t="s">
        <v>418</v>
      </c>
      <c r="C66" s="13" t="s">
        <v>537</v>
      </c>
      <c r="D66" s="12" t="s">
        <v>538</v>
      </c>
      <c r="E66" s="14">
        <v>83</v>
      </c>
      <c r="F66" s="14">
        <v>81</v>
      </c>
      <c r="G66" s="14">
        <v>85</v>
      </c>
      <c r="H66" s="14">
        <v>87</v>
      </c>
      <c r="I66" s="14">
        <v>95</v>
      </c>
      <c r="J66" s="14">
        <v>85</v>
      </c>
      <c r="K66" s="14">
        <v>75</v>
      </c>
      <c r="L66" s="14">
        <v>72</v>
      </c>
      <c r="M66" s="14">
        <v>93</v>
      </c>
      <c r="N66" s="14">
        <v>73</v>
      </c>
      <c r="O66" s="14">
        <v>75</v>
      </c>
      <c r="P66" s="14">
        <v>68</v>
      </c>
      <c r="Q66" s="14">
        <v>79</v>
      </c>
      <c r="R66" s="14">
        <v>77</v>
      </c>
      <c r="S66" s="14">
        <v>85</v>
      </c>
      <c r="T66" s="14">
        <v>33</v>
      </c>
      <c r="U66" s="14">
        <v>15</v>
      </c>
      <c r="V66" s="14">
        <v>38</v>
      </c>
      <c r="W66" s="14">
        <v>62</v>
      </c>
      <c r="X66" s="14">
        <v>22</v>
      </c>
      <c r="Y66" s="14">
        <v>75</v>
      </c>
      <c r="Z66" s="14">
        <v>38</v>
      </c>
      <c r="AA66" s="14">
        <v>85</v>
      </c>
      <c r="AB66" s="14">
        <v>90</v>
      </c>
      <c r="AC66" s="14">
        <v>91</v>
      </c>
      <c r="AD66" s="14">
        <v>78</v>
      </c>
      <c r="AE66" s="15">
        <f t="shared" si="0"/>
        <v>90.5</v>
      </c>
      <c r="AF66" s="15">
        <f t="shared" si="1"/>
        <v>51.5</v>
      </c>
      <c r="AG66" s="16">
        <f t="shared" si="2"/>
        <v>63.8349514563107</v>
      </c>
      <c r="AH66" s="15">
        <v>83</v>
      </c>
      <c r="AI66" s="15">
        <v>12</v>
      </c>
      <c r="AJ66" s="15">
        <v>0.3</v>
      </c>
      <c r="AK66" s="16">
        <f t="shared" si="3"/>
        <v>67.8344660194175</v>
      </c>
      <c r="AL66" s="17" t="str">
        <f>VLOOKUP(D66,[1]sheet1!$B$2:$C$416,2,0)</f>
        <v>2.295</v>
      </c>
      <c r="AM66" s="15"/>
    </row>
    <row r="67" spans="1:39">
      <c r="A67" s="12">
        <v>64</v>
      </c>
      <c r="B67" s="12" t="s">
        <v>418</v>
      </c>
      <c r="C67" s="13" t="s">
        <v>539</v>
      </c>
      <c r="D67" s="12" t="s">
        <v>540</v>
      </c>
      <c r="E67" s="14">
        <v>75</v>
      </c>
      <c r="F67" s="14">
        <v>76</v>
      </c>
      <c r="G67" s="14">
        <v>85</v>
      </c>
      <c r="H67" s="14">
        <v>83</v>
      </c>
      <c r="I67" s="14">
        <v>95</v>
      </c>
      <c r="J67" s="14">
        <v>80</v>
      </c>
      <c r="K67" s="14">
        <v>84</v>
      </c>
      <c r="L67" s="14">
        <v>76</v>
      </c>
      <c r="M67" s="14"/>
      <c r="N67" s="14"/>
      <c r="O67" s="14"/>
      <c r="P67" s="14">
        <v>92</v>
      </c>
      <c r="Q67" s="14">
        <v>84</v>
      </c>
      <c r="R67" s="14">
        <v>85</v>
      </c>
      <c r="S67" s="14">
        <v>85</v>
      </c>
      <c r="T67" s="14">
        <v>64</v>
      </c>
      <c r="U67" s="14">
        <v>79</v>
      </c>
      <c r="V67" s="14">
        <v>37</v>
      </c>
      <c r="W67" s="14">
        <v>62</v>
      </c>
      <c r="X67" s="14">
        <v>79</v>
      </c>
      <c r="Y67" s="14">
        <v>75</v>
      </c>
      <c r="Z67" s="14">
        <v>66</v>
      </c>
      <c r="AA67" s="14">
        <v>85</v>
      </c>
      <c r="AB67" s="14">
        <v>88</v>
      </c>
      <c r="AC67" s="14">
        <v>87</v>
      </c>
      <c r="AD67" s="14">
        <v>77</v>
      </c>
      <c r="AE67" s="15">
        <f t="shared" si="0"/>
        <v>87.5</v>
      </c>
      <c r="AF67" s="15">
        <f t="shared" si="1"/>
        <v>51.5</v>
      </c>
      <c r="AG67" s="16">
        <f t="shared" si="2"/>
        <v>66.6601941747573</v>
      </c>
      <c r="AH67" s="15">
        <v>73</v>
      </c>
      <c r="AI67" s="15">
        <v>0</v>
      </c>
      <c r="AJ67" s="15">
        <v>0</v>
      </c>
      <c r="AK67" s="16">
        <f t="shared" si="3"/>
        <v>67.8121359223301</v>
      </c>
      <c r="AL67" s="17" t="str">
        <f>VLOOKUP(D67,[1]sheet1!$B$2:$C$416,2,0)</f>
        <v>2.617</v>
      </c>
      <c r="AM67" s="15"/>
    </row>
    <row r="68" spans="1:39">
      <c r="A68" s="12">
        <v>65</v>
      </c>
      <c r="B68" s="12" t="s">
        <v>411</v>
      </c>
      <c r="C68" s="13" t="s">
        <v>541</v>
      </c>
      <c r="D68" s="12" t="s">
        <v>542</v>
      </c>
      <c r="E68" s="14">
        <v>86</v>
      </c>
      <c r="F68" s="14">
        <v>79</v>
      </c>
      <c r="G68" s="14">
        <v>65</v>
      </c>
      <c r="H68" s="14">
        <v>80</v>
      </c>
      <c r="I68" s="14">
        <v>95</v>
      </c>
      <c r="J68" s="14">
        <v>76</v>
      </c>
      <c r="K68" s="14">
        <v>92</v>
      </c>
      <c r="L68" s="14">
        <v>67</v>
      </c>
      <c r="M68" s="14">
        <v>86</v>
      </c>
      <c r="N68" s="14">
        <v>73</v>
      </c>
      <c r="O68" s="14">
        <v>85</v>
      </c>
      <c r="P68" s="14">
        <v>68</v>
      </c>
      <c r="Q68" s="14">
        <v>73</v>
      </c>
      <c r="R68" s="14">
        <v>91</v>
      </c>
      <c r="S68" s="14">
        <v>75</v>
      </c>
      <c r="T68" s="14">
        <v>28</v>
      </c>
      <c r="U68" s="14">
        <v>36</v>
      </c>
      <c r="V68" s="14">
        <v>42</v>
      </c>
      <c r="W68" s="14">
        <v>65</v>
      </c>
      <c r="X68" s="14">
        <v>23</v>
      </c>
      <c r="Y68" s="14">
        <v>85</v>
      </c>
      <c r="Z68" s="14">
        <v>26</v>
      </c>
      <c r="AA68" s="14">
        <v>65</v>
      </c>
      <c r="AB68" s="14">
        <v>91</v>
      </c>
      <c r="AC68" s="14">
        <v>90</v>
      </c>
      <c r="AD68" s="14">
        <v>63</v>
      </c>
      <c r="AE68" s="15">
        <f t="shared" ref="AE68:AE92" si="4">IF(COUNT(AB68,AC68)=0,"",AVERAGE(AB68,AC68))</f>
        <v>90.5</v>
      </c>
      <c r="AF68" s="15">
        <f t="shared" ref="AF68:AF92" si="5">SUM($E$2:$AD$2)</f>
        <v>51.5</v>
      </c>
      <c r="AG68" s="16">
        <f t="shared" ref="AG68:AG80" si="6">IF($AF68=0,"",SUMPRODUCT($E$2:$AD$2,E68:AD68)/$AF68)</f>
        <v>63.8543689320388</v>
      </c>
      <c r="AH68" s="15">
        <v>92</v>
      </c>
      <c r="AI68" s="15">
        <v>0</v>
      </c>
      <c r="AJ68" s="15">
        <v>0.3</v>
      </c>
      <c r="AK68" s="16">
        <f t="shared" ref="AK68:AK92" si="7">IF(OR(AE68="",AG68=""),"",AE68*0.2+AG68*0.7+IF(AH68="",0,AH68)*0.05+AI68*0.05+IF(AJ68="",0,AJ68))</f>
        <v>67.6980582524272</v>
      </c>
      <c r="AL68" s="17" t="str">
        <f>VLOOKUP(D68,[1]sheet1!$B$2:$C$416,2,0)</f>
        <v>2.023</v>
      </c>
      <c r="AM68" s="15"/>
    </row>
    <row r="69" spans="1:39">
      <c r="A69" s="12">
        <v>66</v>
      </c>
      <c r="B69" s="12" t="s">
        <v>418</v>
      </c>
      <c r="C69" s="13" t="s">
        <v>543</v>
      </c>
      <c r="D69" s="12" t="s">
        <v>544</v>
      </c>
      <c r="E69" s="14">
        <v>84</v>
      </c>
      <c r="F69" s="14">
        <v>83</v>
      </c>
      <c r="G69" s="14">
        <v>85</v>
      </c>
      <c r="H69" s="14">
        <v>77</v>
      </c>
      <c r="I69" s="14">
        <v>95</v>
      </c>
      <c r="J69" s="14">
        <v>87</v>
      </c>
      <c r="K69" s="14">
        <v>60</v>
      </c>
      <c r="L69" s="14">
        <v>60</v>
      </c>
      <c r="M69" s="14">
        <v>94</v>
      </c>
      <c r="N69" s="14">
        <v>75</v>
      </c>
      <c r="O69" s="14">
        <v>85</v>
      </c>
      <c r="P69" s="14">
        <v>94</v>
      </c>
      <c r="Q69" s="14">
        <v>88</v>
      </c>
      <c r="R69" s="14">
        <v>88</v>
      </c>
      <c r="S69" s="14">
        <v>95</v>
      </c>
      <c r="T69" s="14">
        <v>25</v>
      </c>
      <c r="U69" s="14">
        <v>81</v>
      </c>
      <c r="V69" s="14">
        <v>12</v>
      </c>
      <c r="W69" s="14">
        <v>65</v>
      </c>
      <c r="X69" s="14">
        <v>66</v>
      </c>
      <c r="Y69" s="14">
        <v>85</v>
      </c>
      <c r="Z69" s="14">
        <v>32</v>
      </c>
      <c r="AA69" s="14">
        <v>85</v>
      </c>
      <c r="AB69" s="14">
        <v>90</v>
      </c>
      <c r="AC69" s="14">
        <v>88</v>
      </c>
      <c r="AD69" s="14">
        <v>38</v>
      </c>
      <c r="AE69" s="15">
        <f t="shared" si="4"/>
        <v>89</v>
      </c>
      <c r="AF69" s="15">
        <f t="shared" si="5"/>
        <v>51.5</v>
      </c>
      <c r="AG69" s="16">
        <f t="shared" si="6"/>
        <v>65.4660194174757</v>
      </c>
      <c r="AH69" s="15">
        <v>76</v>
      </c>
      <c r="AI69" s="15">
        <v>0</v>
      </c>
      <c r="AJ69" s="15">
        <v>0</v>
      </c>
      <c r="AK69" s="16">
        <f t="shared" si="7"/>
        <v>67.426213592233</v>
      </c>
      <c r="AL69" s="17" t="str">
        <f>VLOOKUP(D69,[1]sheet1!$B$2:$C$416,2,0)</f>
        <v>2.150</v>
      </c>
      <c r="AM69" s="15"/>
    </row>
    <row r="70" spans="1:39">
      <c r="A70" s="12">
        <v>67</v>
      </c>
      <c r="B70" s="12" t="s">
        <v>411</v>
      </c>
      <c r="C70" s="13" t="s">
        <v>545</v>
      </c>
      <c r="D70" s="12" t="s">
        <v>546</v>
      </c>
      <c r="E70" s="14">
        <v>90</v>
      </c>
      <c r="F70" s="14">
        <v>91</v>
      </c>
      <c r="G70" s="14">
        <v>65</v>
      </c>
      <c r="H70" s="14">
        <v>93</v>
      </c>
      <c r="I70" s="14">
        <v>85</v>
      </c>
      <c r="J70" s="14">
        <v>87</v>
      </c>
      <c r="K70" s="14">
        <v>61</v>
      </c>
      <c r="L70" s="14">
        <v>71</v>
      </c>
      <c r="M70" s="14">
        <v>76</v>
      </c>
      <c r="N70" s="14">
        <v>81</v>
      </c>
      <c r="O70" s="14">
        <v>85</v>
      </c>
      <c r="P70" s="14">
        <v>61</v>
      </c>
      <c r="Q70" s="14">
        <v>80</v>
      </c>
      <c r="R70" s="14">
        <v>93</v>
      </c>
      <c r="S70" s="14">
        <v>95</v>
      </c>
      <c r="T70" s="14">
        <v>23</v>
      </c>
      <c r="U70" s="14">
        <v>67</v>
      </c>
      <c r="V70" s="14">
        <v>22</v>
      </c>
      <c r="W70" s="14">
        <v>70</v>
      </c>
      <c r="X70" s="14">
        <v>29</v>
      </c>
      <c r="Y70" s="14">
        <v>75</v>
      </c>
      <c r="Z70" s="14">
        <v>25</v>
      </c>
      <c r="AA70" s="14">
        <v>95</v>
      </c>
      <c r="AB70" s="14">
        <v>91</v>
      </c>
      <c r="AC70" s="14">
        <v>90</v>
      </c>
      <c r="AD70" s="14">
        <v>76</v>
      </c>
      <c r="AE70" s="15">
        <f t="shared" si="4"/>
        <v>90.5</v>
      </c>
      <c r="AF70" s="15">
        <f t="shared" si="5"/>
        <v>51.5</v>
      </c>
      <c r="AG70" s="16">
        <f t="shared" si="6"/>
        <v>64.0679611650485</v>
      </c>
      <c r="AH70" s="15">
        <v>74</v>
      </c>
      <c r="AI70" s="15">
        <v>0</v>
      </c>
      <c r="AJ70" s="15">
        <v>0.3</v>
      </c>
      <c r="AK70" s="16">
        <f t="shared" si="7"/>
        <v>66.947572815534</v>
      </c>
      <c r="AL70" s="17" t="str">
        <f>VLOOKUP(D70,[1]sheet1!$B$2:$C$416,2,0)</f>
        <v>2.136</v>
      </c>
      <c r="AM70" s="15"/>
    </row>
    <row r="71" spans="1:39">
      <c r="A71" s="12">
        <v>68</v>
      </c>
      <c r="B71" s="12" t="s">
        <v>418</v>
      </c>
      <c r="C71" s="13" t="s">
        <v>547</v>
      </c>
      <c r="D71" s="12" t="s">
        <v>548</v>
      </c>
      <c r="E71" s="14">
        <v>0</v>
      </c>
      <c r="F71" s="14">
        <v>69</v>
      </c>
      <c r="G71" s="14">
        <v>85</v>
      </c>
      <c r="H71" s="14">
        <v>71</v>
      </c>
      <c r="I71" s="14">
        <v>95</v>
      </c>
      <c r="J71" s="14">
        <v>87</v>
      </c>
      <c r="K71" s="14">
        <v>80</v>
      </c>
      <c r="L71" s="14">
        <v>80</v>
      </c>
      <c r="M71" s="14">
        <v>89</v>
      </c>
      <c r="N71" s="14">
        <v>83</v>
      </c>
      <c r="O71" s="14">
        <v>75</v>
      </c>
      <c r="P71" s="14">
        <v>48</v>
      </c>
      <c r="Q71" s="14">
        <v>75</v>
      </c>
      <c r="R71" s="14">
        <v>83</v>
      </c>
      <c r="S71" s="14">
        <v>95</v>
      </c>
      <c r="T71" s="14">
        <v>63</v>
      </c>
      <c r="U71" s="14">
        <v>84</v>
      </c>
      <c r="V71" s="14">
        <v>42</v>
      </c>
      <c r="W71" s="14">
        <v>79</v>
      </c>
      <c r="X71" s="14">
        <v>27</v>
      </c>
      <c r="Y71" s="14">
        <v>75</v>
      </c>
      <c r="Z71" s="14">
        <v>70</v>
      </c>
      <c r="AA71" s="14">
        <v>85</v>
      </c>
      <c r="AB71" s="14">
        <v>67</v>
      </c>
      <c r="AC71" s="14">
        <v>87</v>
      </c>
      <c r="AD71" s="14">
        <v>78</v>
      </c>
      <c r="AE71" s="15">
        <f t="shared" si="4"/>
        <v>77</v>
      </c>
      <c r="AF71" s="15">
        <f t="shared" si="5"/>
        <v>51.5</v>
      </c>
      <c r="AG71" s="16">
        <f t="shared" si="6"/>
        <v>69.1553398058252</v>
      </c>
      <c r="AH71" s="15">
        <v>62</v>
      </c>
      <c r="AI71" s="15">
        <v>0</v>
      </c>
      <c r="AJ71" s="15">
        <v>0</v>
      </c>
      <c r="AK71" s="16">
        <f t="shared" si="7"/>
        <v>66.9087378640777</v>
      </c>
      <c r="AL71" s="17" t="str">
        <f>VLOOKUP(D71,[1]sheet1!$B$2:$C$416,2,0)</f>
        <v>2.327</v>
      </c>
      <c r="AM71" s="15"/>
    </row>
    <row r="72" spans="1:39">
      <c r="A72" s="12">
        <v>69</v>
      </c>
      <c r="B72" s="12" t="s">
        <v>411</v>
      </c>
      <c r="C72" s="13" t="s">
        <v>549</v>
      </c>
      <c r="D72" s="12" t="s">
        <v>550</v>
      </c>
      <c r="E72" s="14">
        <v>92</v>
      </c>
      <c r="F72" s="14">
        <v>86</v>
      </c>
      <c r="G72" s="14">
        <v>85</v>
      </c>
      <c r="H72" s="14">
        <v>69</v>
      </c>
      <c r="I72" s="14">
        <v>95</v>
      </c>
      <c r="J72" s="14">
        <v>87</v>
      </c>
      <c r="K72" s="14">
        <v>60</v>
      </c>
      <c r="L72" s="14">
        <v>75</v>
      </c>
      <c r="M72" s="14">
        <v>0</v>
      </c>
      <c r="N72" s="14">
        <v>82</v>
      </c>
      <c r="O72" s="14">
        <v>75</v>
      </c>
      <c r="P72" s="14">
        <v>82</v>
      </c>
      <c r="Q72" s="14">
        <v>86</v>
      </c>
      <c r="R72" s="14">
        <v>77</v>
      </c>
      <c r="S72" s="14">
        <v>95</v>
      </c>
      <c r="T72" s="14">
        <v>21</v>
      </c>
      <c r="U72" s="14">
        <v>42</v>
      </c>
      <c r="V72" s="14">
        <v>33</v>
      </c>
      <c r="W72" s="14">
        <v>42</v>
      </c>
      <c r="X72" s="14">
        <v>76</v>
      </c>
      <c r="Y72" s="14">
        <v>75</v>
      </c>
      <c r="Z72" s="14">
        <v>35</v>
      </c>
      <c r="AA72" s="14">
        <v>65</v>
      </c>
      <c r="AB72" s="14">
        <v>87</v>
      </c>
      <c r="AC72" s="14">
        <v>88</v>
      </c>
      <c r="AD72" s="14">
        <v>81</v>
      </c>
      <c r="AE72" s="15">
        <f t="shared" si="4"/>
        <v>87.5</v>
      </c>
      <c r="AF72" s="15">
        <f t="shared" si="5"/>
        <v>51.5</v>
      </c>
      <c r="AG72" s="16">
        <f t="shared" si="6"/>
        <v>64.7961165048544</v>
      </c>
      <c r="AH72" s="15">
        <v>76.5</v>
      </c>
      <c r="AI72" s="15">
        <v>0</v>
      </c>
      <c r="AJ72" s="15">
        <v>0</v>
      </c>
      <c r="AK72" s="16">
        <f t="shared" si="7"/>
        <v>66.6822815533981</v>
      </c>
      <c r="AL72" s="17" t="str">
        <f>VLOOKUP(D72,[1]sheet1!$B$2:$C$416,2,0)</f>
        <v>2.164</v>
      </c>
      <c r="AM72" s="15"/>
    </row>
    <row r="73" spans="1:39">
      <c r="A73" s="12">
        <v>70</v>
      </c>
      <c r="B73" s="12" t="s">
        <v>411</v>
      </c>
      <c r="C73" s="13" t="s">
        <v>551</v>
      </c>
      <c r="D73" s="12" t="s">
        <v>552</v>
      </c>
      <c r="E73" s="14">
        <v>78</v>
      </c>
      <c r="F73" s="14"/>
      <c r="G73" s="14">
        <v>85</v>
      </c>
      <c r="H73" s="14">
        <v>82</v>
      </c>
      <c r="I73" s="14">
        <v>85</v>
      </c>
      <c r="J73" s="14">
        <v>78</v>
      </c>
      <c r="K73" s="14">
        <v>68</v>
      </c>
      <c r="L73" s="14">
        <v>72</v>
      </c>
      <c r="M73" s="14"/>
      <c r="N73" s="14"/>
      <c r="O73" s="14"/>
      <c r="P73" s="14">
        <v>83</v>
      </c>
      <c r="Q73" s="14">
        <v>93</v>
      </c>
      <c r="R73" s="14">
        <v>90</v>
      </c>
      <c r="S73" s="14">
        <v>85</v>
      </c>
      <c r="T73" s="14">
        <v>65</v>
      </c>
      <c r="U73" s="14">
        <v>73</v>
      </c>
      <c r="V73" s="14">
        <v>41</v>
      </c>
      <c r="W73" s="14"/>
      <c r="X73" s="14">
        <v>76</v>
      </c>
      <c r="Y73" s="14">
        <v>85</v>
      </c>
      <c r="Z73" s="14">
        <v>77</v>
      </c>
      <c r="AA73" s="14">
        <v>65</v>
      </c>
      <c r="AB73" s="14">
        <v>98</v>
      </c>
      <c r="AC73" s="14">
        <v>90</v>
      </c>
      <c r="AD73" s="14">
        <v>72</v>
      </c>
      <c r="AE73" s="15">
        <f t="shared" si="4"/>
        <v>94</v>
      </c>
      <c r="AF73" s="15">
        <f t="shared" si="5"/>
        <v>51.5</v>
      </c>
      <c r="AG73" s="16">
        <f t="shared" si="6"/>
        <v>61.6116504854369</v>
      </c>
      <c r="AH73" s="15">
        <v>64.5</v>
      </c>
      <c r="AI73" s="15">
        <v>0</v>
      </c>
      <c r="AJ73" s="15">
        <v>0.3</v>
      </c>
      <c r="AK73" s="16">
        <f t="shared" si="7"/>
        <v>65.4531553398058</v>
      </c>
      <c r="AL73" s="17" t="str">
        <f>VLOOKUP(D73,[1]sheet1!$B$2:$C$416,2,0)</f>
        <v>2.459</v>
      </c>
      <c r="AM73" s="15"/>
    </row>
    <row r="74" spans="1:39">
      <c r="A74" s="12">
        <v>71</v>
      </c>
      <c r="B74" s="12" t="s">
        <v>411</v>
      </c>
      <c r="C74" s="13" t="s">
        <v>553</v>
      </c>
      <c r="D74" s="12" t="s">
        <v>554</v>
      </c>
      <c r="E74" s="14">
        <v>83</v>
      </c>
      <c r="F74" s="14">
        <v>77</v>
      </c>
      <c r="G74" s="14">
        <v>85</v>
      </c>
      <c r="H74" s="14">
        <v>72</v>
      </c>
      <c r="I74" s="14">
        <v>85</v>
      </c>
      <c r="J74" s="14">
        <v>83</v>
      </c>
      <c r="K74" s="14">
        <v>50</v>
      </c>
      <c r="L74" s="14">
        <v>65</v>
      </c>
      <c r="M74" s="14">
        <v>72</v>
      </c>
      <c r="N74" s="14">
        <v>69</v>
      </c>
      <c r="O74" s="14">
        <v>75</v>
      </c>
      <c r="P74" s="14">
        <v>61</v>
      </c>
      <c r="Q74" s="14">
        <v>85</v>
      </c>
      <c r="R74" s="14">
        <v>83</v>
      </c>
      <c r="S74" s="14">
        <v>85</v>
      </c>
      <c r="T74" s="14">
        <v>32</v>
      </c>
      <c r="U74" s="14">
        <v>41</v>
      </c>
      <c r="V74" s="14">
        <v>18</v>
      </c>
      <c r="W74" s="14">
        <v>62</v>
      </c>
      <c r="X74" s="14">
        <v>60</v>
      </c>
      <c r="Y74" s="14">
        <v>75</v>
      </c>
      <c r="Z74" s="14">
        <v>35</v>
      </c>
      <c r="AA74" s="14">
        <v>75</v>
      </c>
      <c r="AB74" s="14">
        <v>92</v>
      </c>
      <c r="AC74" s="14">
        <v>90</v>
      </c>
      <c r="AD74" s="14">
        <v>73</v>
      </c>
      <c r="AE74" s="15">
        <f t="shared" si="4"/>
        <v>91</v>
      </c>
      <c r="AF74" s="15">
        <f t="shared" si="5"/>
        <v>51.5</v>
      </c>
      <c r="AG74" s="16">
        <f t="shared" si="6"/>
        <v>61.3106796116505</v>
      </c>
      <c r="AH74" s="15">
        <v>74.5</v>
      </c>
      <c r="AI74" s="15">
        <v>0</v>
      </c>
      <c r="AJ74" s="15">
        <v>0.3</v>
      </c>
      <c r="AK74" s="16">
        <f t="shared" si="7"/>
        <v>65.1424757281553</v>
      </c>
      <c r="AL74" s="17" t="str">
        <f>VLOOKUP(D74,[1]sheet1!$B$2:$C$416,2,0)</f>
        <v>1.716</v>
      </c>
      <c r="AM74" s="15"/>
    </row>
    <row r="75" spans="1:39">
      <c r="A75" s="12">
        <v>72</v>
      </c>
      <c r="B75" s="12" t="s">
        <v>418</v>
      </c>
      <c r="C75" s="13" t="s">
        <v>555</v>
      </c>
      <c r="D75" s="12" t="s">
        <v>556</v>
      </c>
      <c r="E75" s="14">
        <v>87</v>
      </c>
      <c r="F75" s="14">
        <v>76</v>
      </c>
      <c r="G75" s="14">
        <v>65</v>
      </c>
      <c r="H75" s="14">
        <v>88</v>
      </c>
      <c r="I75" s="14">
        <v>95</v>
      </c>
      <c r="J75" s="14">
        <v>86</v>
      </c>
      <c r="K75" s="14">
        <v>42</v>
      </c>
      <c r="L75" s="14">
        <v>61</v>
      </c>
      <c r="M75" s="14">
        <v>74</v>
      </c>
      <c r="N75" s="14">
        <v>84</v>
      </c>
      <c r="O75" s="14">
        <v>85</v>
      </c>
      <c r="P75" s="14">
        <v>62</v>
      </c>
      <c r="Q75" s="14">
        <v>75</v>
      </c>
      <c r="R75" s="14">
        <v>89</v>
      </c>
      <c r="S75" s="14">
        <v>85</v>
      </c>
      <c r="T75" s="14">
        <v>60</v>
      </c>
      <c r="U75" s="14">
        <v>10</v>
      </c>
      <c r="V75" s="14">
        <v>14</v>
      </c>
      <c r="W75" s="14">
        <v>69</v>
      </c>
      <c r="X75" s="14">
        <v>40</v>
      </c>
      <c r="Y75" s="14">
        <v>85</v>
      </c>
      <c r="Z75" s="14">
        <v>63</v>
      </c>
      <c r="AA75" s="14">
        <v>85</v>
      </c>
      <c r="AB75" s="14">
        <v>87</v>
      </c>
      <c r="AC75" s="14">
        <v>87</v>
      </c>
      <c r="AD75" s="14">
        <v>75</v>
      </c>
      <c r="AE75" s="15">
        <f t="shared" si="4"/>
        <v>87</v>
      </c>
      <c r="AF75" s="15">
        <f t="shared" si="5"/>
        <v>51.5</v>
      </c>
      <c r="AG75" s="16">
        <f t="shared" si="6"/>
        <v>63.2621359223301</v>
      </c>
      <c r="AH75" s="15">
        <v>61.5</v>
      </c>
      <c r="AI75" s="15">
        <v>3</v>
      </c>
      <c r="AJ75" s="15">
        <v>0</v>
      </c>
      <c r="AK75" s="16">
        <f t="shared" si="7"/>
        <v>64.9084951456311</v>
      </c>
      <c r="AL75" s="17" t="str">
        <f>VLOOKUP(D75,[1]sheet1!$B$2:$C$416,2,0)</f>
        <v>1.877</v>
      </c>
      <c r="AM75" s="15"/>
    </row>
    <row r="76" spans="1:39">
      <c r="A76" s="12">
        <v>73</v>
      </c>
      <c r="B76" s="12" t="s">
        <v>418</v>
      </c>
      <c r="C76" s="13" t="s">
        <v>557</v>
      </c>
      <c r="D76" s="12" t="s">
        <v>558</v>
      </c>
      <c r="E76" s="14">
        <v>80</v>
      </c>
      <c r="F76" s="14">
        <v>78</v>
      </c>
      <c r="G76" s="14">
        <v>65</v>
      </c>
      <c r="H76" s="14">
        <v>67</v>
      </c>
      <c r="I76" s="14">
        <v>85</v>
      </c>
      <c r="J76" s="14">
        <v>87</v>
      </c>
      <c r="K76" s="14">
        <v>60</v>
      </c>
      <c r="L76" s="14">
        <v>61</v>
      </c>
      <c r="M76" s="14">
        <v>72</v>
      </c>
      <c r="N76" s="14">
        <v>60</v>
      </c>
      <c r="O76" s="14">
        <v>85</v>
      </c>
      <c r="P76" s="14">
        <v>60</v>
      </c>
      <c r="Q76" s="14">
        <v>86</v>
      </c>
      <c r="R76" s="14">
        <v>94</v>
      </c>
      <c r="S76" s="14">
        <v>85</v>
      </c>
      <c r="T76" s="14">
        <v>35</v>
      </c>
      <c r="U76" s="14">
        <v>64</v>
      </c>
      <c r="V76" s="14">
        <v>43</v>
      </c>
      <c r="W76" s="14">
        <v>66</v>
      </c>
      <c r="X76" s="14">
        <v>60</v>
      </c>
      <c r="Y76" s="14">
        <v>65</v>
      </c>
      <c r="Z76" s="14">
        <v>64</v>
      </c>
      <c r="AA76" s="14">
        <v>75</v>
      </c>
      <c r="AB76" s="14">
        <v>83</v>
      </c>
      <c r="AC76" s="14">
        <v>82</v>
      </c>
      <c r="AD76" s="14">
        <v>72</v>
      </c>
      <c r="AE76" s="15">
        <f t="shared" si="4"/>
        <v>82.5</v>
      </c>
      <c r="AF76" s="15">
        <f t="shared" si="5"/>
        <v>51.5</v>
      </c>
      <c r="AG76" s="16">
        <f t="shared" si="6"/>
        <v>65.5145631067961</v>
      </c>
      <c r="AH76" s="15">
        <v>50.5</v>
      </c>
      <c r="AI76" s="15">
        <v>0</v>
      </c>
      <c r="AJ76" s="15">
        <v>0</v>
      </c>
      <c r="AK76" s="16">
        <f t="shared" si="7"/>
        <v>64.8851941747573</v>
      </c>
      <c r="AL76" s="17" t="str">
        <f>VLOOKUP(D76,[1]sheet1!$B$2:$C$416,2,0)</f>
        <v>1.650</v>
      </c>
      <c r="AM76" s="15"/>
    </row>
    <row r="77" spans="1:39">
      <c r="A77" s="12">
        <v>74</v>
      </c>
      <c r="B77" s="12" t="s">
        <v>418</v>
      </c>
      <c r="C77" s="13" t="s">
        <v>559</v>
      </c>
      <c r="D77" s="12" t="s">
        <v>560</v>
      </c>
      <c r="E77" s="14">
        <v>85</v>
      </c>
      <c r="F77" s="14">
        <v>69</v>
      </c>
      <c r="G77" s="14">
        <v>85</v>
      </c>
      <c r="H77" s="14">
        <v>83</v>
      </c>
      <c r="I77" s="14">
        <v>95</v>
      </c>
      <c r="J77" s="14">
        <v>87</v>
      </c>
      <c r="K77" s="14">
        <v>46</v>
      </c>
      <c r="L77" s="14">
        <v>52</v>
      </c>
      <c r="M77" s="14">
        <v>74</v>
      </c>
      <c r="N77" s="14">
        <v>75</v>
      </c>
      <c r="O77" s="14">
        <v>85</v>
      </c>
      <c r="P77" s="14">
        <v>85</v>
      </c>
      <c r="Q77" s="14">
        <v>90</v>
      </c>
      <c r="R77" s="14">
        <v>87</v>
      </c>
      <c r="S77" s="14">
        <v>85</v>
      </c>
      <c r="T77" s="14">
        <v>12</v>
      </c>
      <c r="U77" s="14">
        <v>84</v>
      </c>
      <c r="V77" s="14">
        <v>8</v>
      </c>
      <c r="W77" s="14">
        <v>70</v>
      </c>
      <c r="X77" s="14">
        <v>17</v>
      </c>
      <c r="Y77" s="14">
        <v>85</v>
      </c>
      <c r="Z77" s="14">
        <v>61</v>
      </c>
      <c r="AA77" s="14">
        <v>85</v>
      </c>
      <c r="AB77" s="14">
        <v>91</v>
      </c>
      <c r="AC77" s="14">
        <v>91</v>
      </c>
      <c r="AD77" s="14">
        <v>25</v>
      </c>
      <c r="AE77" s="15">
        <f t="shared" si="4"/>
        <v>91</v>
      </c>
      <c r="AF77" s="15">
        <f t="shared" si="5"/>
        <v>51.5</v>
      </c>
      <c r="AG77" s="16">
        <f t="shared" si="6"/>
        <v>60.0679611650485</v>
      </c>
      <c r="AH77" s="15">
        <v>79</v>
      </c>
      <c r="AI77" s="15">
        <v>5</v>
      </c>
      <c r="AJ77" s="15">
        <v>0.15</v>
      </c>
      <c r="AK77" s="16">
        <f t="shared" si="7"/>
        <v>64.597572815534</v>
      </c>
      <c r="AL77" s="17" t="str">
        <f>VLOOKUP(D77,[1]sheet1!$B$2:$C$416,2,0)</f>
        <v>1.909</v>
      </c>
      <c r="AM77" s="15"/>
    </row>
    <row r="78" spans="1:39">
      <c r="A78" s="12">
        <v>75</v>
      </c>
      <c r="B78" s="12" t="s">
        <v>418</v>
      </c>
      <c r="C78" s="13" t="s">
        <v>561</v>
      </c>
      <c r="D78" s="12" t="s">
        <v>562</v>
      </c>
      <c r="E78" s="14">
        <v>88</v>
      </c>
      <c r="F78" s="14">
        <v>82</v>
      </c>
      <c r="G78" s="14">
        <v>65</v>
      </c>
      <c r="H78" s="14">
        <v>87</v>
      </c>
      <c r="I78" s="14">
        <v>95</v>
      </c>
      <c r="J78" s="14">
        <v>87</v>
      </c>
      <c r="K78" s="14">
        <v>41</v>
      </c>
      <c r="L78" s="14">
        <v>78</v>
      </c>
      <c r="M78" s="14">
        <v>82</v>
      </c>
      <c r="N78" s="14">
        <v>56</v>
      </c>
      <c r="O78" s="14">
        <v>95</v>
      </c>
      <c r="P78" s="14">
        <v>65</v>
      </c>
      <c r="Q78" s="14">
        <v>89</v>
      </c>
      <c r="R78" s="14">
        <v>84</v>
      </c>
      <c r="S78" s="14">
        <v>95</v>
      </c>
      <c r="T78" s="14">
        <v>16</v>
      </c>
      <c r="U78" s="14">
        <v>40</v>
      </c>
      <c r="V78" s="14">
        <v>10</v>
      </c>
      <c r="W78" s="14">
        <v>43</v>
      </c>
      <c r="X78" s="14">
        <v>15</v>
      </c>
      <c r="Y78" s="14">
        <v>95</v>
      </c>
      <c r="Z78" s="14">
        <v>24</v>
      </c>
      <c r="AA78" s="14">
        <v>95</v>
      </c>
      <c r="AB78" s="14">
        <v>85</v>
      </c>
      <c r="AC78" s="14">
        <v>93</v>
      </c>
      <c r="AD78" s="14">
        <v>76</v>
      </c>
      <c r="AE78" s="15">
        <f t="shared" si="4"/>
        <v>89</v>
      </c>
      <c r="AF78" s="15">
        <f t="shared" si="5"/>
        <v>51.5</v>
      </c>
      <c r="AG78" s="16">
        <f t="shared" si="6"/>
        <v>57.7669902912621</v>
      </c>
      <c r="AH78" s="15">
        <v>77</v>
      </c>
      <c r="AI78" s="15">
        <v>45</v>
      </c>
      <c r="AJ78" s="15">
        <v>0.15</v>
      </c>
      <c r="AK78" s="16">
        <f t="shared" si="7"/>
        <v>64.4868932038835</v>
      </c>
      <c r="AL78" s="17" t="str">
        <f>VLOOKUP(D78,[1]sheet1!$B$2:$C$416,2,0)</f>
        <v>1.991</v>
      </c>
      <c r="AM78" s="15"/>
    </row>
    <row r="79" spans="1:39">
      <c r="A79" s="12">
        <v>76</v>
      </c>
      <c r="B79" s="12" t="s">
        <v>411</v>
      </c>
      <c r="C79" s="13" t="s">
        <v>563</v>
      </c>
      <c r="D79" s="12" t="s">
        <v>564</v>
      </c>
      <c r="E79" s="14">
        <v>84</v>
      </c>
      <c r="F79" s="14">
        <v>74</v>
      </c>
      <c r="G79" s="14">
        <v>85</v>
      </c>
      <c r="H79" s="14">
        <v>86</v>
      </c>
      <c r="I79" s="14">
        <v>65</v>
      </c>
      <c r="J79" s="14">
        <v>86</v>
      </c>
      <c r="K79" s="14">
        <v>47</v>
      </c>
      <c r="L79" s="14"/>
      <c r="M79" s="14">
        <v>79</v>
      </c>
      <c r="N79" s="14">
        <v>76</v>
      </c>
      <c r="O79" s="14">
        <v>75</v>
      </c>
      <c r="P79" s="14">
        <v>63</v>
      </c>
      <c r="Q79" s="14">
        <v>79</v>
      </c>
      <c r="R79" s="14">
        <v>92</v>
      </c>
      <c r="S79" s="14">
        <v>85</v>
      </c>
      <c r="T79" s="14">
        <v>24</v>
      </c>
      <c r="U79" s="14">
        <v>75</v>
      </c>
      <c r="V79" s="14">
        <v>60</v>
      </c>
      <c r="W79" s="14">
        <v>42</v>
      </c>
      <c r="X79" s="14">
        <v>74</v>
      </c>
      <c r="Y79" s="14">
        <v>75</v>
      </c>
      <c r="Z79" s="14">
        <v>27</v>
      </c>
      <c r="AA79" s="14">
        <v>75</v>
      </c>
      <c r="AB79" s="14">
        <v>88</v>
      </c>
      <c r="AC79" s="14">
        <v>85</v>
      </c>
      <c r="AD79" s="14">
        <v>72</v>
      </c>
      <c r="AE79" s="15">
        <f t="shared" si="4"/>
        <v>86.5</v>
      </c>
      <c r="AF79" s="15">
        <f t="shared" si="5"/>
        <v>51.5</v>
      </c>
      <c r="AG79" s="16">
        <f t="shared" si="6"/>
        <v>60.6990291262136</v>
      </c>
      <c r="AH79" s="15">
        <v>55</v>
      </c>
      <c r="AI79" s="15">
        <v>0</v>
      </c>
      <c r="AJ79" s="15">
        <v>0</v>
      </c>
      <c r="AK79" s="16">
        <f t="shared" si="7"/>
        <v>62.5393203883495</v>
      </c>
      <c r="AL79" s="17" t="str">
        <f>VLOOKUP(D79,[1]sheet1!$B$2:$C$416,2,0)</f>
        <v>2.032</v>
      </c>
      <c r="AM79" s="15"/>
    </row>
    <row r="80" spans="1:39">
      <c r="A80" s="12">
        <v>77</v>
      </c>
      <c r="B80" s="12" t="s">
        <v>418</v>
      </c>
      <c r="C80" s="13" t="s">
        <v>565</v>
      </c>
      <c r="D80" s="12" t="s">
        <v>566</v>
      </c>
      <c r="E80" s="14">
        <v>78</v>
      </c>
      <c r="F80" s="14">
        <v>75</v>
      </c>
      <c r="G80" s="14">
        <v>85</v>
      </c>
      <c r="H80" s="14">
        <v>77</v>
      </c>
      <c r="I80" s="14">
        <v>95</v>
      </c>
      <c r="J80" s="14">
        <v>90</v>
      </c>
      <c r="K80" s="14">
        <v>30</v>
      </c>
      <c r="L80" s="14">
        <v>67</v>
      </c>
      <c r="M80" s="14">
        <v>90</v>
      </c>
      <c r="N80" s="14">
        <v>79</v>
      </c>
      <c r="O80" s="14">
        <v>95</v>
      </c>
      <c r="P80" s="14">
        <v>60</v>
      </c>
      <c r="Q80" s="14">
        <v>80</v>
      </c>
      <c r="R80" s="14">
        <v>89</v>
      </c>
      <c r="S80" s="14">
        <v>95</v>
      </c>
      <c r="T80" s="14">
        <v>15</v>
      </c>
      <c r="U80" s="14">
        <v>22</v>
      </c>
      <c r="V80" s="14">
        <v>23</v>
      </c>
      <c r="W80" s="14">
        <v>44</v>
      </c>
      <c r="X80" s="14">
        <v>25</v>
      </c>
      <c r="Y80" s="14">
        <v>85</v>
      </c>
      <c r="Z80" s="14">
        <v>27</v>
      </c>
      <c r="AA80" s="14">
        <v>85</v>
      </c>
      <c r="AB80" s="14">
        <v>87</v>
      </c>
      <c r="AC80" s="14">
        <v>87</v>
      </c>
      <c r="AD80" s="14">
        <v>69</v>
      </c>
      <c r="AE80" s="15">
        <f t="shared" si="4"/>
        <v>87</v>
      </c>
      <c r="AF80" s="15">
        <f t="shared" si="5"/>
        <v>51.5</v>
      </c>
      <c r="AG80" s="16">
        <f t="shared" si="6"/>
        <v>58.0097087378641</v>
      </c>
      <c r="AH80" s="15">
        <v>75</v>
      </c>
      <c r="AI80" s="15">
        <v>3</v>
      </c>
      <c r="AJ80" s="15">
        <v>0</v>
      </c>
      <c r="AK80" s="16">
        <f t="shared" si="7"/>
        <v>61.9067961165049</v>
      </c>
      <c r="AL80" s="17" t="str">
        <f>VLOOKUP(D80,[1]sheet1!$B$2:$C$416,2,0)</f>
        <v>1.848</v>
      </c>
      <c r="AM80" s="15"/>
    </row>
    <row r="81" spans="1:39">
      <c r="A81" s="12">
        <v>78</v>
      </c>
      <c r="B81" s="12" t="s">
        <v>418</v>
      </c>
      <c r="C81" s="13" t="s">
        <v>567</v>
      </c>
      <c r="D81" s="12" t="s">
        <v>568</v>
      </c>
      <c r="E81" s="14"/>
      <c r="F81" s="14"/>
      <c r="G81" s="14">
        <v>85</v>
      </c>
      <c r="H81" s="14">
        <v>89</v>
      </c>
      <c r="I81" s="14">
        <v>84</v>
      </c>
      <c r="J81" s="14">
        <v>88</v>
      </c>
      <c r="K81" s="14">
        <v>68</v>
      </c>
      <c r="L81" s="14">
        <v>70</v>
      </c>
      <c r="M81" s="14"/>
      <c r="N81" s="14"/>
      <c r="O81" s="14"/>
      <c r="P81" s="14">
        <v>74</v>
      </c>
      <c r="Q81" s="14">
        <v>81</v>
      </c>
      <c r="R81" s="14">
        <v>90</v>
      </c>
      <c r="S81" s="14">
        <v>95</v>
      </c>
      <c r="T81" s="14">
        <v>42</v>
      </c>
      <c r="U81" s="14">
        <v>67</v>
      </c>
      <c r="V81" s="14">
        <v>22</v>
      </c>
      <c r="W81" s="14">
        <v>76</v>
      </c>
      <c r="X81" s="14">
        <v>69</v>
      </c>
      <c r="Y81" s="14">
        <v>85</v>
      </c>
      <c r="Z81" s="14">
        <v>75</v>
      </c>
      <c r="AA81" s="14">
        <v>85</v>
      </c>
      <c r="AB81" s="14">
        <v>89</v>
      </c>
      <c r="AC81" s="14">
        <v>88</v>
      </c>
      <c r="AD81" s="14">
        <v>63</v>
      </c>
      <c r="AE81" s="15">
        <f t="shared" si="4"/>
        <v>88.5</v>
      </c>
      <c r="AF81" s="15">
        <f t="shared" si="5"/>
        <v>51.5</v>
      </c>
      <c r="AG81" s="16">
        <f t="array" ref="AG81">IF($AF81=0,"",SUMPRODUCT($E$2:$AD$2,E81:AD81)/$AF81)</f>
        <v>57.9611650485437</v>
      </c>
      <c r="AH81" s="15">
        <v>67.5</v>
      </c>
      <c r="AI81" s="15">
        <v>4</v>
      </c>
      <c r="AJ81" s="15">
        <v>0</v>
      </c>
      <c r="AK81" s="16">
        <f t="shared" si="7"/>
        <v>61.8478155339806</v>
      </c>
      <c r="AL81" s="17" t="str">
        <f>VLOOKUP(D81,[1]sheet1!$B$2:$C$416,2,0)</f>
        <v>2.412</v>
      </c>
      <c r="AM81" s="15"/>
    </row>
    <row r="82" spans="1:39">
      <c r="A82" s="12">
        <v>79</v>
      </c>
      <c r="B82" s="12" t="s">
        <v>411</v>
      </c>
      <c r="C82" s="13" t="s">
        <v>569</v>
      </c>
      <c r="D82" s="12" t="s">
        <v>570</v>
      </c>
      <c r="E82" s="14">
        <v>86</v>
      </c>
      <c r="F82" s="14">
        <v>66</v>
      </c>
      <c r="G82" s="14">
        <v>85</v>
      </c>
      <c r="H82" s="14">
        <v>82</v>
      </c>
      <c r="I82" s="14">
        <v>85</v>
      </c>
      <c r="J82" s="14">
        <v>86</v>
      </c>
      <c r="K82" s="14">
        <v>60</v>
      </c>
      <c r="L82" s="14">
        <v>61</v>
      </c>
      <c r="M82" s="14">
        <v>0</v>
      </c>
      <c r="N82" s="14">
        <v>82</v>
      </c>
      <c r="O82" s="14">
        <v>75</v>
      </c>
      <c r="P82" s="14">
        <v>95</v>
      </c>
      <c r="Q82" s="14">
        <v>84</v>
      </c>
      <c r="R82" s="14">
        <v>60</v>
      </c>
      <c r="S82" s="14">
        <v>75</v>
      </c>
      <c r="T82" s="14">
        <v>14</v>
      </c>
      <c r="U82" s="14">
        <v>40</v>
      </c>
      <c r="V82" s="14">
        <v>21</v>
      </c>
      <c r="W82" s="14">
        <v>51</v>
      </c>
      <c r="X82" s="14">
        <v>31</v>
      </c>
      <c r="Y82" s="14">
        <v>85</v>
      </c>
      <c r="Z82" s="14">
        <v>15</v>
      </c>
      <c r="AA82" s="14">
        <v>65</v>
      </c>
      <c r="AB82" s="14">
        <v>90</v>
      </c>
      <c r="AC82" s="14">
        <v>91</v>
      </c>
      <c r="AD82" s="14">
        <v>72</v>
      </c>
      <c r="AE82" s="15">
        <f t="shared" si="4"/>
        <v>90.5</v>
      </c>
      <c r="AF82" s="15">
        <f t="shared" si="5"/>
        <v>51.5</v>
      </c>
      <c r="AG82" s="16">
        <f t="shared" ref="AG82:AG92" si="8">IF($AF82=0,"",SUMPRODUCT($E$2:$AD$2,E82:AD82)/$AF82)</f>
        <v>57.0097087378641</v>
      </c>
      <c r="AH82" s="15">
        <v>64</v>
      </c>
      <c r="AI82" s="15">
        <v>0</v>
      </c>
      <c r="AJ82" s="15">
        <v>0.4</v>
      </c>
      <c r="AK82" s="16">
        <f t="shared" si="7"/>
        <v>61.6067961165049</v>
      </c>
      <c r="AL82" s="17" t="str">
        <f>VLOOKUP(D82,[1]sheet1!$B$2:$C$416,2,0)</f>
        <v>1.670</v>
      </c>
      <c r="AM82" s="15"/>
    </row>
    <row r="83" spans="1:39">
      <c r="A83" s="12">
        <v>80</v>
      </c>
      <c r="B83" s="12" t="s">
        <v>418</v>
      </c>
      <c r="C83" s="13" t="s">
        <v>571</v>
      </c>
      <c r="D83" s="12" t="s">
        <v>572</v>
      </c>
      <c r="E83" s="14">
        <v>80</v>
      </c>
      <c r="F83" s="14"/>
      <c r="G83" s="14">
        <v>85</v>
      </c>
      <c r="H83" s="14">
        <v>89</v>
      </c>
      <c r="I83" s="14">
        <v>95</v>
      </c>
      <c r="J83" s="14">
        <v>90</v>
      </c>
      <c r="K83" s="14">
        <v>57</v>
      </c>
      <c r="L83" s="14">
        <v>71</v>
      </c>
      <c r="M83" s="14"/>
      <c r="N83" s="14"/>
      <c r="O83" s="14"/>
      <c r="P83" s="14">
        <v>64</v>
      </c>
      <c r="Q83" s="14">
        <v>87</v>
      </c>
      <c r="R83" s="14">
        <v>74</v>
      </c>
      <c r="S83" s="14">
        <v>85</v>
      </c>
      <c r="T83" s="14">
        <v>31</v>
      </c>
      <c r="U83" s="14">
        <v>41</v>
      </c>
      <c r="V83" s="14">
        <v>28</v>
      </c>
      <c r="W83" s="14">
        <v>65</v>
      </c>
      <c r="X83" s="14">
        <v>65</v>
      </c>
      <c r="Y83" s="14">
        <v>85</v>
      </c>
      <c r="Z83" s="14">
        <v>32</v>
      </c>
      <c r="AA83" s="14">
        <v>85</v>
      </c>
      <c r="AB83" s="14">
        <v>92</v>
      </c>
      <c r="AC83" s="14">
        <v>100</v>
      </c>
      <c r="AD83" s="14">
        <v>72</v>
      </c>
      <c r="AE83" s="15">
        <f t="shared" si="4"/>
        <v>96</v>
      </c>
      <c r="AF83" s="15">
        <f t="shared" si="5"/>
        <v>51.5</v>
      </c>
      <c r="AG83" s="16">
        <f t="shared" si="8"/>
        <v>54.9514563106796</v>
      </c>
      <c r="AH83" s="15">
        <v>67</v>
      </c>
      <c r="AI83" s="15">
        <v>0</v>
      </c>
      <c r="AJ83" s="15">
        <v>0</v>
      </c>
      <c r="AK83" s="16">
        <f t="shared" si="7"/>
        <v>61.0160194174757</v>
      </c>
      <c r="AL83" s="17" t="str">
        <f>VLOOKUP(D83,[1]sheet1!$B$2:$C$416,2,0)</f>
        <v>1.959</v>
      </c>
      <c r="AM83" s="15"/>
    </row>
    <row r="84" spans="1:39">
      <c r="A84" s="12">
        <v>81</v>
      </c>
      <c r="B84" s="12" t="s">
        <v>418</v>
      </c>
      <c r="C84" s="13" t="s">
        <v>573</v>
      </c>
      <c r="D84" s="12" t="s">
        <v>574</v>
      </c>
      <c r="E84" s="14">
        <v>89</v>
      </c>
      <c r="F84" s="14">
        <v>83</v>
      </c>
      <c r="G84" s="14">
        <v>65</v>
      </c>
      <c r="H84" s="14">
        <v>79</v>
      </c>
      <c r="I84" s="14">
        <v>95</v>
      </c>
      <c r="J84" s="14">
        <v>84</v>
      </c>
      <c r="K84" s="14">
        <v>37</v>
      </c>
      <c r="L84" s="14">
        <v>69</v>
      </c>
      <c r="M84" s="14">
        <v>83</v>
      </c>
      <c r="N84" s="14">
        <v>60</v>
      </c>
      <c r="O84" s="14">
        <v>95</v>
      </c>
      <c r="P84" s="14">
        <v>60</v>
      </c>
      <c r="Q84" s="14">
        <v>79</v>
      </c>
      <c r="R84" s="14">
        <v>76</v>
      </c>
      <c r="S84" s="14">
        <v>85</v>
      </c>
      <c r="T84" s="14">
        <v>18</v>
      </c>
      <c r="U84" s="14">
        <v>70</v>
      </c>
      <c r="V84" s="14">
        <v>10</v>
      </c>
      <c r="W84" s="14">
        <v>66</v>
      </c>
      <c r="X84" s="14">
        <v>17</v>
      </c>
      <c r="Y84" s="14">
        <v>65</v>
      </c>
      <c r="Z84" s="14">
        <v>30</v>
      </c>
      <c r="AA84" s="14">
        <v>85</v>
      </c>
      <c r="AB84" s="14">
        <v>85</v>
      </c>
      <c r="AC84" s="14">
        <v>85</v>
      </c>
      <c r="AD84" s="14">
        <v>75</v>
      </c>
      <c r="AE84" s="15">
        <f t="shared" si="4"/>
        <v>85</v>
      </c>
      <c r="AF84" s="15">
        <f t="shared" si="5"/>
        <v>51.5</v>
      </c>
      <c r="AG84" s="16">
        <f t="shared" si="8"/>
        <v>56.8932038834951</v>
      </c>
      <c r="AH84" s="15">
        <v>77</v>
      </c>
      <c r="AI84" s="15">
        <v>0</v>
      </c>
      <c r="AJ84" s="15">
        <v>0</v>
      </c>
      <c r="AK84" s="16">
        <f t="shared" si="7"/>
        <v>60.6752427184466</v>
      </c>
      <c r="AL84" s="17" t="str">
        <f>VLOOKUP(D84,[1]sheet1!$B$2:$C$416,2,0)</f>
        <v>1.723</v>
      </c>
      <c r="AM84" s="15"/>
    </row>
    <row r="85" spans="1:39">
      <c r="A85" s="12">
        <v>82</v>
      </c>
      <c r="B85" s="12" t="s">
        <v>411</v>
      </c>
      <c r="C85" s="13" t="s">
        <v>575</v>
      </c>
      <c r="D85" s="12" t="s">
        <v>576</v>
      </c>
      <c r="E85" s="14">
        <v>75</v>
      </c>
      <c r="F85" s="14"/>
      <c r="G85" s="14">
        <v>85</v>
      </c>
      <c r="H85" s="14">
        <v>92</v>
      </c>
      <c r="I85" s="14">
        <v>91</v>
      </c>
      <c r="J85" s="14">
        <v>90</v>
      </c>
      <c r="K85" s="14">
        <v>52</v>
      </c>
      <c r="L85" s="14">
        <v>68</v>
      </c>
      <c r="M85" s="14"/>
      <c r="N85" s="14"/>
      <c r="O85" s="14"/>
      <c r="P85" s="14">
        <v>66</v>
      </c>
      <c r="Q85" s="14">
        <v>75</v>
      </c>
      <c r="R85" s="14">
        <v>84</v>
      </c>
      <c r="S85" s="14">
        <v>75</v>
      </c>
      <c r="T85" s="14">
        <v>18</v>
      </c>
      <c r="U85" s="14">
        <v>39</v>
      </c>
      <c r="V85" s="14">
        <v>22</v>
      </c>
      <c r="W85" s="14">
        <v>79</v>
      </c>
      <c r="X85" s="14">
        <v>65</v>
      </c>
      <c r="Y85" s="14">
        <v>85</v>
      </c>
      <c r="Z85" s="14">
        <v>66</v>
      </c>
      <c r="AA85" s="14">
        <v>85</v>
      </c>
      <c r="AB85" s="14">
        <v>90</v>
      </c>
      <c r="AC85" s="14">
        <v>88</v>
      </c>
      <c r="AD85" s="14">
        <v>75</v>
      </c>
      <c r="AE85" s="15">
        <f t="shared" si="4"/>
        <v>89</v>
      </c>
      <c r="AF85" s="15">
        <f t="shared" si="5"/>
        <v>51.5</v>
      </c>
      <c r="AG85" s="16">
        <f t="shared" si="8"/>
        <v>55.495145631068</v>
      </c>
      <c r="AH85" s="15">
        <v>73</v>
      </c>
      <c r="AI85" s="15">
        <v>0</v>
      </c>
      <c r="AJ85" s="15">
        <v>0</v>
      </c>
      <c r="AK85" s="16">
        <f t="shared" si="7"/>
        <v>60.2966019417476</v>
      </c>
      <c r="AL85" s="17" t="str">
        <f>VLOOKUP(D85,[1]sheet1!$B$2:$C$416,2,0)</f>
        <v>2.030</v>
      </c>
      <c r="AM85" s="15"/>
    </row>
    <row r="86" spans="1:39">
      <c r="A86" s="12">
        <v>83</v>
      </c>
      <c r="B86" s="12" t="s">
        <v>418</v>
      </c>
      <c r="C86" s="13" t="s">
        <v>577</v>
      </c>
      <c r="D86" s="12" t="s">
        <v>578</v>
      </c>
      <c r="E86" s="14">
        <v>80</v>
      </c>
      <c r="F86" s="14">
        <v>67</v>
      </c>
      <c r="G86" s="14">
        <v>95</v>
      </c>
      <c r="H86" s="14">
        <v>83</v>
      </c>
      <c r="I86" s="14">
        <v>95</v>
      </c>
      <c r="J86" s="14">
        <v>87</v>
      </c>
      <c r="K86" s="14">
        <v>33</v>
      </c>
      <c r="L86" s="14">
        <v>62</v>
      </c>
      <c r="M86" s="14">
        <v>0</v>
      </c>
      <c r="N86" s="14">
        <v>60</v>
      </c>
      <c r="O86" s="14">
        <v>75</v>
      </c>
      <c r="P86" s="14">
        <v>45</v>
      </c>
      <c r="Q86" s="14">
        <v>80</v>
      </c>
      <c r="R86" s="14">
        <v>79</v>
      </c>
      <c r="S86" s="14">
        <v>85</v>
      </c>
      <c r="T86" s="14">
        <v>6</v>
      </c>
      <c r="U86" s="14">
        <v>74</v>
      </c>
      <c r="V86" s="14">
        <v>4</v>
      </c>
      <c r="W86" s="14">
        <v>65</v>
      </c>
      <c r="X86" s="14">
        <v>15</v>
      </c>
      <c r="Y86" s="14">
        <v>75</v>
      </c>
      <c r="Z86" s="14">
        <v>17</v>
      </c>
      <c r="AA86" s="14">
        <v>85</v>
      </c>
      <c r="AB86" s="14">
        <v>87</v>
      </c>
      <c r="AC86" s="14">
        <v>85</v>
      </c>
      <c r="AD86" s="14">
        <v>68</v>
      </c>
      <c r="AE86" s="15">
        <f t="shared" si="4"/>
        <v>86</v>
      </c>
      <c r="AF86" s="15">
        <f t="shared" si="5"/>
        <v>51.5</v>
      </c>
      <c r="AG86" s="16">
        <f t="shared" si="8"/>
        <v>52.4854368932039</v>
      </c>
      <c r="AH86" s="15">
        <v>67.5</v>
      </c>
      <c r="AI86" s="15">
        <v>2</v>
      </c>
      <c r="AJ86" s="15">
        <v>0</v>
      </c>
      <c r="AK86" s="16">
        <f t="shared" si="7"/>
        <v>57.4148058252427</v>
      </c>
      <c r="AL86" s="17" t="str">
        <f>VLOOKUP(D86,[1]sheet1!$B$2:$C$416,2,0)</f>
        <v>1.569</v>
      </c>
      <c r="AM86" s="15"/>
    </row>
    <row r="87" spans="1:39">
      <c r="A87" s="12">
        <v>84</v>
      </c>
      <c r="B87" s="12" t="s">
        <v>418</v>
      </c>
      <c r="C87" s="13" t="s">
        <v>579</v>
      </c>
      <c r="D87" s="12" t="s">
        <v>580</v>
      </c>
      <c r="E87" s="14">
        <v>80</v>
      </c>
      <c r="F87" s="14">
        <v>80</v>
      </c>
      <c r="G87" s="14">
        <v>85</v>
      </c>
      <c r="H87" s="14">
        <v>80</v>
      </c>
      <c r="I87" s="14">
        <v>95</v>
      </c>
      <c r="J87" s="14">
        <v>90</v>
      </c>
      <c r="K87" s="14"/>
      <c r="L87" s="14"/>
      <c r="M87" s="14"/>
      <c r="N87" s="14"/>
      <c r="O87" s="14"/>
      <c r="P87" s="14">
        <v>63</v>
      </c>
      <c r="Q87" s="14">
        <v>90</v>
      </c>
      <c r="R87" s="14">
        <v>91</v>
      </c>
      <c r="S87" s="14">
        <v>95</v>
      </c>
      <c r="T87" s="14">
        <v>18</v>
      </c>
      <c r="U87" s="14">
        <v>66</v>
      </c>
      <c r="V87" s="14">
        <v>33</v>
      </c>
      <c r="W87" s="14">
        <v>63</v>
      </c>
      <c r="X87" s="14">
        <v>60</v>
      </c>
      <c r="Y87" s="14">
        <v>85</v>
      </c>
      <c r="Z87" s="14">
        <v>33</v>
      </c>
      <c r="AA87" s="14">
        <v>95</v>
      </c>
      <c r="AB87" s="14">
        <v>87</v>
      </c>
      <c r="AC87" s="14">
        <v>92</v>
      </c>
      <c r="AD87" s="14">
        <v>84</v>
      </c>
      <c r="AE87" s="15">
        <f t="shared" si="4"/>
        <v>89.5</v>
      </c>
      <c r="AF87" s="15">
        <f t="shared" si="5"/>
        <v>51.5</v>
      </c>
      <c r="AG87" s="16">
        <f t="shared" si="8"/>
        <v>48.7378640776699</v>
      </c>
      <c r="AH87" s="15">
        <v>75</v>
      </c>
      <c r="AI87" s="15">
        <v>0</v>
      </c>
      <c r="AJ87" s="15">
        <v>0</v>
      </c>
      <c r="AK87" s="16">
        <f t="shared" si="7"/>
        <v>55.7665048543689</v>
      </c>
      <c r="AL87" s="17" t="str">
        <f>VLOOKUP(D87,[1]sheet1!$B$2:$C$416,2,0)</f>
        <v>2.458</v>
      </c>
      <c r="AM87" s="15"/>
    </row>
    <row r="88" spans="1:39">
      <c r="A88" s="12">
        <v>85</v>
      </c>
      <c r="B88" s="12" t="s">
        <v>418</v>
      </c>
      <c r="C88" s="13" t="s">
        <v>581</v>
      </c>
      <c r="D88" s="12" t="s">
        <v>582</v>
      </c>
      <c r="E88" s="14">
        <v>87</v>
      </c>
      <c r="F88" s="14">
        <v>61</v>
      </c>
      <c r="G88" s="14">
        <v>85</v>
      </c>
      <c r="H88" s="14">
        <v>70</v>
      </c>
      <c r="I88" s="14">
        <v>85</v>
      </c>
      <c r="J88" s="14">
        <v>87</v>
      </c>
      <c r="K88" s="14">
        <v>37</v>
      </c>
      <c r="L88" s="14">
        <v>60</v>
      </c>
      <c r="M88" s="14">
        <v>0</v>
      </c>
      <c r="N88" s="14">
        <v>46</v>
      </c>
      <c r="O88" s="14">
        <v>65</v>
      </c>
      <c r="P88" s="14">
        <v>52</v>
      </c>
      <c r="Q88" s="14">
        <v>82</v>
      </c>
      <c r="R88" s="14">
        <v>78</v>
      </c>
      <c r="S88" s="14">
        <v>65</v>
      </c>
      <c r="T88" s="14">
        <v>5</v>
      </c>
      <c r="U88" s="14">
        <v>15</v>
      </c>
      <c r="V88" s="14">
        <v>6</v>
      </c>
      <c r="W88" s="14">
        <v>39</v>
      </c>
      <c r="X88" s="14">
        <v>20</v>
      </c>
      <c r="Y88" s="14">
        <v>50</v>
      </c>
      <c r="Z88" s="14">
        <v>21</v>
      </c>
      <c r="AA88" s="14">
        <v>75</v>
      </c>
      <c r="AB88" s="14">
        <v>86</v>
      </c>
      <c r="AC88" s="14">
        <v>84</v>
      </c>
      <c r="AD88" s="14">
        <v>70</v>
      </c>
      <c r="AE88" s="15">
        <f t="shared" si="4"/>
        <v>85</v>
      </c>
      <c r="AF88" s="15">
        <f t="shared" si="5"/>
        <v>51.5</v>
      </c>
      <c r="AG88" s="16">
        <f t="shared" si="8"/>
        <v>46.5242718446602</v>
      </c>
      <c r="AH88" s="15">
        <v>56.5</v>
      </c>
      <c r="AI88" s="15">
        <v>0</v>
      </c>
      <c r="AJ88" s="15">
        <v>0</v>
      </c>
      <c r="AK88" s="16">
        <f t="shared" si="7"/>
        <v>52.3919902912621</v>
      </c>
      <c r="AL88" s="17" t="str">
        <f>VLOOKUP(D88,[1]sheet1!$B$2:$C$416,2,0)</f>
        <v>1.068</v>
      </c>
      <c r="AM88" s="15"/>
    </row>
    <row r="89" spans="1:39">
      <c r="A89" s="12">
        <v>86</v>
      </c>
      <c r="B89" s="12" t="s">
        <v>418</v>
      </c>
      <c r="C89" s="13" t="s">
        <v>583</v>
      </c>
      <c r="D89" s="12" t="s">
        <v>584</v>
      </c>
      <c r="E89" s="14">
        <v>80</v>
      </c>
      <c r="F89" s="14">
        <v>62</v>
      </c>
      <c r="G89" s="14">
        <v>85</v>
      </c>
      <c r="H89" s="14">
        <v>75</v>
      </c>
      <c r="I89" s="14">
        <v>95</v>
      </c>
      <c r="J89" s="14">
        <v>87</v>
      </c>
      <c r="K89" s="14">
        <v>31</v>
      </c>
      <c r="L89" s="14">
        <v>40</v>
      </c>
      <c r="M89" s="14">
        <v>60</v>
      </c>
      <c r="N89" s="14">
        <v>33</v>
      </c>
      <c r="O89" s="14">
        <v>75</v>
      </c>
      <c r="P89" s="14">
        <v>40</v>
      </c>
      <c r="Q89" s="14">
        <v>81</v>
      </c>
      <c r="R89" s="14">
        <v>91</v>
      </c>
      <c r="S89" s="14">
        <v>85</v>
      </c>
      <c r="T89" s="14">
        <v>21</v>
      </c>
      <c r="U89" s="14">
        <v>0</v>
      </c>
      <c r="V89" s="14">
        <v>8</v>
      </c>
      <c r="W89" s="14">
        <v>39</v>
      </c>
      <c r="X89" s="14">
        <v>11</v>
      </c>
      <c r="Y89" s="14">
        <v>50</v>
      </c>
      <c r="Z89" s="14">
        <v>8</v>
      </c>
      <c r="AA89" s="14">
        <v>75</v>
      </c>
      <c r="AB89" s="14">
        <v>85</v>
      </c>
      <c r="AC89" s="14">
        <v>83</v>
      </c>
      <c r="AD89" s="14">
        <v>14</v>
      </c>
      <c r="AE89" s="15">
        <f t="shared" si="4"/>
        <v>84</v>
      </c>
      <c r="AF89" s="15">
        <f t="shared" si="5"/>
        <v>51.5</v>
      </c>
      <c r="AG89" s="16">
        <f t="shared" si="8"/>
        <v>43.1165048543689</v>
      </c>
      <c r="AH89" s="15">
        <v>53.5</v>
      </c>
      <c r="AI89" s="15">
        <v>0</v>
      </c>
      <c r="AJ89" s="15">
        <v>0</v>
      </c>
      <c r="AK89" s="16">
        <f t="shared" si="7"/>
        <v>49.6565533980583</v>
      </c>
      <c r="AL89" s="17" t="str">
        <f>VLOOKUP(D89,[1]sheet1!$B$2:$C$416,2,0)</f>
        <v>1.059</v>
      </c>
      <c r="AM89" s="15"/>
    </row>
    <row r="90" spans="1:39">
      <c r="A90" s="12">
        <v>87</v>
      </c>
      <c r="B90" s="12" t="s">
        <v>411</v>
      </c>
      <c r="C90" s="13" t="s">
        <v>585</v>
      </c>
      <c r="D90" s="12" t="s">
        <v>586</v>
      </c>
      <c r="E90" s="14">
        <v>75</v>
      </c>
      <c r="F90" s="14">
        <v>60</v>
      </c>
      <c r="G90" s="14">
        <v>65</v>
      </c>
      <c r="H90" s="14">
        <v>70</v>
      </c>
      <c r="I90" s="14">
        <v>95</v>
      </c>
      <c r="J90" s="14">
        <v>91</v>
      </c>
      <c r="K90" s="14">
        <v>49</v>
      </c>
      <c r="L90" s="14">
        <v>69</v>
      </c>
      <c r="M90" s="14">
        <v>0</v>
      </c>
      <c r="N90" s="14">
        <v>66</v>
      </c>
      <c r="O90" s="14">
        <v>75</v>
      </c>
      <c r="P90" s="14">
        <v>46</v>
      </c>
      <c r="Q90" s="14">
        <v>66</v>
      </c>
      <c r="R90" s="14">
        <v>64</v>
      </c>
      <c r="S90" s="14">
        <v>65</v>
      </c>
      <c r="T90" s="14">
        <v>0</v>
      </c>
      <c r="U90" s="14">
        <v>0</v>
      </c>
      <c r="V90" s="14">
        <v>0</v>
      </c>
      <c r="W90" s="14">
        <v>32</v>
      </c>
      <c r="X90" s="14">
        <v>0</v>
      </c>
      <c r="Y90" s="14">
        <v>50</v>
      </c>
      <c r="Z90" s="14">
        <v>0</v>
      </c>
      <c r="AA90" s="14">
        <v>50</v>
      </c>
      <c r="AB90" s="14">
        <v>88</v>
      </c>
      <c r="AC90" s="14">
        <v>87</v>
      </c>
      <c r="AD90" s="14">
        <v>0</v>
      </c>
      <c r="AE90" s="15">
        <f t="shared" si="4"/>
        <v>87.5</v>
      </c>
      <c r="AF90" s="15">
        <f t="shared" si="5"/>
        <v>51.5</v>
      </c>
      <c r="AG90" s="16">
        <f t="shared" si="8"/>
        <v>40.1553398058252</v>
      </c>
      <c r="AH90" s="15">
        <v>57</v>
      </c>
      <c r="AI90" s="15">
        <v>0</v>
      </c>
      <c r="AJ90" s="15">
        <v>0</v>
      </c>
      <c r="AK90" s="16">
        <f t="shared" si="7"/>
        <v>48.4587378640777</v>
      </c>
      <c r="AL90" s="17" t="str">
        <f>VLOOKUP(D90,[1]sheet1!$B$2:$C$416,2,0)</f>
        <v>0.795</v>
      </c>
      <c r="AM90" s="15"/>
    </row>
    <row r="91" spans="1:39">
      <c r="A91" s="12">
        <v>88</v>
      </c>
      <c r="B91" s="12" t="s">
        <v>418</v>
      </c>
      <c r="C91" s="13" t="s">
        <v>587</v>
      </c>
      <c r="D91" s="12" t="s">
        <v>588</v>
      </c>
      <c r="E91" s="14">
        <v>63</v>
      </c>
      <c r="F91" s="14">
        <v>60</v>
      </c>
      <c r="G91" s="14">
        <v>95</v>
      </c>
      <c r="H91" s="14">
        <v>75</v>
      </c>
      <c r="I91" s="14">
        <v>85</v>
      </c>
      <c r="J91" s="14">
        <v>86</v>
      </c>
      <c r="K91" s="14">
        <v>44</v>
      </c>
      <c r="L91" s="14">
        <v>0</v>
      </c>
      <c r="M91" s="14">
        <v>0</v>
      </c>
      <c r="N91" s="14">
        <v>0</v>
      </c>
      <c r="O91" s="14">
        <v>95</v>
      </c>
      <c r="P91" s="14">
        <v>39</v>
      </c>
      <c r="Q91" s="14">
        <v>79</v>
      </c>
      <c r="R91" s="14">
        <v>65</v>
      </c>
      <c r="S91" s="14">
        <v>65</v>
      </c>
      <c r="T91" s="14">
        <v>29</v>
      </c>
      <c r="U91" s="14">
        <v>8</v>
      </c>
      <c r="V91" s="14">
        <v>24</v>
      </c>
      <c r="W91" s="14">
        <v>44</v>
      </c>
      <c r="X91" s="14">
        <v>19</v>
      </c>
      <c r="Y91" s="14">
        <v>50</v>
      </c>
      <c r="Z91" s="14">
        <v>37</v>
      </c>
      <c r="AA91" s="14">
        <v>50</v>
      </c>
      <c r="AB91" s="14">
        <v>84</v>
      </c>
      <c r="AC91" s="14">
        <v>76</v>
      </c>
      <c r="AD91" s="14">
        <v>44</v>
      </c>
      <c r="AE91" s="15">
        <f t="shared" si="4"/>
        <v>80</v>
      </c>
      <c r="AF91" s="15">
        <f t="shared" si="5"/>
        <v>51.5</v>
      </c>
      <c r="AG91" s="16">
        <f t="shared" si="8"/>
        <v>40.1553398058252</v>
      </c>
      <c r="AH91" s="15">
        <v>30</v>
      </c>
      <c r="AI91" s="15">
        <v>7</v>
      </c>
      <c r="AJ91" s="15">
        <v>0</v>
      </c>
      <c r="AK91" s="16">
        <f t="shared" si="7"/>
        <v>45.9587378640777</v>
      </c>
      <c r="AL91" s="17" t="str">
        <f>VLOOKUP(D91,[1]sheet1!$B$2:$C$416,2,0)</f>
        <v>0.699</v>
      </c>
      <c r="AM91" s="15"/>
    </row>
    <row r="92" spans="1:39">
      <c r="A92" s="12">
        <v>89</v>
      </c>
      <c r="B92" s="12" t="s">
        <v>418</v>
      </c>
      <c r="C92" s="13" t="s">
        <v>589</v>
      </c>
      <c r="D92" s="12" t="s">
        <v>590</v>
      </c>
      <c r="E92" s="14">
        <v>69</v>
      </c>
      <c r="F92" s="14">
        <v>67</v>
      </c>
      <c r="G92" s="14">
        <v>65</v>
      </c>
      <c r="H92" s="14">
        <v>73</v>
      </c>
      <c r="I92" s="14">
        <v>65</v>
      </c>
      <c r="J92" s="14">
        <v>85</v>
      </c>
      <c r="K92" s="14">
        <v>35</v>
      </c>
      <c r="L92" s="14">
        <v>45</v>
      </c>
      <c r="M92" s="14">
        <v>0</v>
      </c>
      <c r="N92" s="14">
        <v>37</v>
      </c>
      <c r="O92" s="14">
        <v>75</v>
      </c>
      <c r="P92" s="14">
        <v>34</v>
      </c>
      <c r="Q92" s="14">
        <v>72</v>
      </c>
      <c r="R92" s="14">
        <v>41</v>
      </c>
      <c r="S92" s="14">
        <v>85</v>
      </c>
      <c r="T92" s="14">
        <v>19</v>
      </c>
      <c r="U92" s="14">
        <v>0</v>
      </c>
      <c r="V92" s="14">
        <v>0</v>
      </c>
      <c r="W92" s="14">
        <v>31</v>
      </c>
      <c r="X92" s="14">
        <v>14</v>
      </c>
      <c r="Y92" s="14">
        <v>50</v>
      </c>
      <c r="Z92" s="14">
        <v>0</v>
      </c>
      <c r="AA92" s="14">
        <v>50</v>
      </c>
      <c r="AB92" s="14">
        <v>80</v>
      </c>
      <c r="AC92" s="14">
        <v>79</v>
      </c>
      <c r="AD92" s="14">
        <v>0</v>
      </c>
      <c r="AE92" s="15">
        <f t="shared" si="4"/>
        <v>79.5</v>
      </c>
      <c r="AF92" s="15">
        <f t="shared" si="5"/>
        <v>51.5</v>
      </c>
      <c r="AG92" s="16">
        <f t="shared" si="8"/>
        <v>35.4660194174757</v>
      </c>
      <c r="AH92" s="15">
        <v>22.5</v>
      </c>
      <c r="AI92" s="15">
        <v>0</v>
      </c>
      <c r="AJ92" s="15">
        <v>0</v>
      </c>
      <c r="AK92" s="16">
        <f t="shared" si="7"/>
        <v>41.851213592233</v>
      </c>
      <c r="AL92" s="17" t="e">
        <f>VLOOKUP(D92,[1]sheet1!$B$2:$C$416,2,0)</f>
        <v>#N/A</v>
      </c>
      <c r="AM92" s="15"/>
    </row>
  </sheetData>
  <sortState ref="B4:AL92">
    <sortCondition ref="AK4:AK92" descending="1"/>
  </sortState>
  <mergeCells count="10">
    <mergeCell ref="AE1:AE3"/>
    <mergeCell ref="AF1:AF3"/>
    <mergeCell ref="AG1:AG3"/>
    <mergeCell ref="AH1:AH3"/>
    <mergeCell ref="AI1:AI3"/>
    <mergeCell ref="AJ1:AJ3"/>
    <mergeCell ref="AK1:AK3"/>
    <mergeCell ref="AL1:AL3"/>
    <mergeCell ref="AM1:AM3"/>
    <mergeCell ref="A1:D2"/>
  </mergeCells>
  <conditionalFormatting sqref="AE4:AE92">
    <cfRule type="cellIs" dxfId="0" priority="6" operator="lessThan">
      <formula>85</formula>
    </cfRule>
  </conditionalFormatting>
  <conditionalFormatting sqref="AH4:AH92">
    <cfRule type="cellIs" dxfId="3" priority="2" operator="lessThan">
      <formula>60</formula>
    </cfRule>
  </conditionalFormatting>
  <conditionalFormatting sqref="AH4:AH25">
    <cfRule type="cellIs" dxfId="2" priority="1" operator="between">
      <formula>60</formula>
      <formula>64</formula>
    </cfRule>
  </conditionalFormatting>
  <conditionalFormatting sqref="E4:AD92">
    <cfRule type="cellIs" dxfId="3" priority="5" operator="lessThan">
      <formula>60</formula>
    </cfRule>
  </conditionalFormatting>
  <conditionalFormatting sqref="E4:AD25">
    <cfRule type="cellIs" dxfId="2" priority="4" operator="between">
      <formula>59</formula>
      <formula>64</formula>
    </cfRule>
  </conditionalFormatting>
  <conditionalFormatting sqref="E4:AD7">
    <cfRule type="cellIs" dxfId="1" priority="3" operator="between">
      <formula>65</formula>
      <formula>69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2"/>
  <sheetViews>
    <sheetView zoomScale="70" zoomScaleNormal="70" workbookViewId="0">
      <pane xSplit="4" ySplit="3" topLeftCell="E4" activePane="bottomRight" state="frozen"/>
      <selection/>
      <selection pane="topRight"/>
      <selection pane="bottomLeft"/>
      <selection pane="bottomRight" activeCell="A36" sqref="$A36:$XFD36"/>
    </sheetView>
  </sheetViews>
  <sheetFormatPr defaultColWidth="9" defaultRowHeight="14"/>
  <cols>
    <col min="1" max="1" width="9" style="1" customWidth="1"/>
    <col min="2" max="2" width="13.5" style="1" customWidth="1"/>
    <col min="3" max="3" width="13" style="1" customWidth="1"/>
    <col min="4" max="4" width="9" style="1" customWidth="1"/>
    <col min="5" max="5" width="14" style="1" customWidth="1"/>
    <col min="6" max="7" width="18" style="1" customWidth="1"/>
    <col min="8" max="8" width="13" style="1" customWidth="1"/>
    <col min="9" max="9" width="15" style="1" customWidth="1"/>
    <col min="10" max="12" width="14" style="1" customWidth="1"/>
    <col min="13" max="13" width="13" style="1" customWidth="1"/>
    <col min="14" max="14" width="18" style="1" customWidth="1"/>
    <col min="15" max="15" width="13" style="1" customWidth="1"/>
    <col min="16" max="16" width="18" style="1" customWidth="1"/>
    <col min="17" max="17" width="14" style="1" customWidth="1"/>
    <col min="18" max="18" width="16" style="1" customWidth="1"/>
    <col min="19" max="19" width="13" style="1" customWidth="1"/>
    <col min="20" max="21" width="16" style="1" customWidth="1"/>
    <col min="22" max="22" width="18" style="1" customWidth="1"/>
    <col min="23" max="24" width="16" style="1" customWidth="1"/>
    <col min="25" max="25" width="13" style="1" customWidth="1"/>
    <col min="26" max="26" width="9" style="1" customWidth="1"/>
    <col min="27" max="27" width="12.8" style="1" customWidth="1"/>
    <col min="28" max="30" width="9" style="1" customWidth="1"/>
    <col min="31" max="31" width="12.8" style="1" customWidth="1"/>
    <col min="32" max="32" width="9" style="1" customWidth="1"/>
    <col min="33" max="33" width="10" style="1" customWidth="1"/>
    <col min="34" max="16384" width="9" style="1" customWidth="1"/>
  </cols>
  <sheetData>
    <row r="1" ht="39.85" customHeight="1" spans="1:34">
      <c r="A1" s="2" t="s">
        <v>0</v>
      </c>
      <c r="B1" s="3"/>
      <c r="C1" s="3"/>
      <c r="D1" s="4"/>
      <c r="E1" s="5" t="s">
        <v>2</v>
      </c>
      <c r="F1" s="5" t="s">
        <v>591</v>
      </c>
      <c r="G1" s="5" t="s">
        <v>592</v>
      </c>
      <c r="H1" s="5" t="s">
        <v>593</v>
      </c>
      <c r="I1" s="5" t="s">
        <v>594</v>
      </c>
      <c r="J1" s="5" t="s">
        <v>595</v>
      </c>
      <c r="K1" s="5" t="s">
        <v>596</v>
      </c>
      <c r="L1" s="5" t="s">
        <v>597</v>
      </c>
      <c r="M1" s="5" t="s">
        <v>14</v>
      </c>
      <c r="N1" s="5" t="s">
        <v>1</v>
      </c>
      <c r="O1" s="5" t="s">
        <v>598</v>
      </c>
      <c r="P1" s="5" t="s">
        <v>599</v>
      </c>
      <c r="Q1" s="5" t="s">
        <v>600</v>
      </c>
      <c r="R1" s="5" t="s">
        <v>601</v>
      </c>
      <c r="S1" s="5" t="s">
        <v>602</v>
      </c>
      <c r="T1" s="5" t="s">
        <v>603</v>
      </c>
      <c r="U1" s="5" t="s">
        <v>604</v>
      </c>
      <c r="V1" s="5" t="s">
        <v>605</v>
      </c>
      <c r="W1" s="5" t="s">
        <v>25</v>
      </c>
      <c r="X1" s="5" t="s">
        <v>26</v>
      </c>
      <c r="Y1" s="5" t="s">
        <v>28</v>
      </c>
      <c r="Z1" s="5" t="s">
        <v>29</v>
      </c>
      <c r="AA1" s="5" t="s">
        <v>30</v>
      </c>
      <c r="AB1" s="5" t="s">
        <v>31</v>
      </c>
      <c r="AC1" s="5" t="s">
        <v>32</v>
      </c>
      <c r="AD1" s="5" t="s">
        <v>33</v>
      </c>
      <c r="AE1" s="5" t="s">
        <v>34</v>
      </c>
      <c r="AF1" s="5" t="s">
        <v>35</v>
      </c>
      <c r="AG1" s="5" t="s">
        <v>36</v>
      </c>
    </row>
    <row r="2" ht="13" customHeight="1" spans="1:34">
      <c r="A2" s="6"/>
      <c r="B2" s="7"/>
      <c r="C2" s="7"/>
      <c r="D2" s="8"/>
      <c r="E2" s="9">
        <v>1</v>
      </c>
      <c r="F2" s="9">
        <v>3</v>
      </c>
      <c r="G2" s="9">
        <v>3</v>
      </c>
      <c r="H2" s="9">
        <v>6</v>
      </c>
      <c r="I2" s="9">
        <v>3.5</v>
      </c>
      <c r="J2" s="9">
        <v>3.5</v>
      </c>
      <c r="K2" s="9">
        <v>4.5</v>
      </c>
      <c r="L2" s="9">
        <v>1</v>
      </c>
      <c r="M2" s="9">
        <v>1</v>
      </c>
      <c r="N2" s="9">
        <v>2</v>
      </c>
      <c r="O2" s="9">
        <v>3</v>
      </c>
      <c r="P2" s="9">
        <v>3</v>
      </c>
      <c r="Q2" s="9">
        <v>2.5</v>
      </c>
      <c r="R2" s="9">
        <v>2.5</v>
      </c>
      <c r="S2" s="9">
        <v>3.5</v>
      </c>
      <c r="T2" s="9">
        <v>2.5</v>
      </c>
      <c r="U2" s="9">
        <v>1</v>
      </c>
      <c r="V2" s="9">
        <v>1</v>
      </c>
      <c r="W2" s="9">
        <v>0</v>
      </c>
      <c r="X2" s="9">
        <v>0</v>
      </c>
      <c r="Y2" s="10"/>
      <c r="Z2" s="10"/>
      <c r="AA2" s="10"/>
      <c r="AB2" s="10"/>
      <c r="AC2" s="10"/>
      <c r="AD2" s="10"/>
      <c r="AE2" s="10"/>
      <c r="AF2" s="10"/>
      <c r="AG2" s="10"/>
    </row>
    <row r="3" ht="13" customHeight="1" spans="1:34">
      <c r="A3" s="9" t="s">
        <v>37</v>
      </c>
      <c r="B3" s="9" t="s">
        <v>38</v>
      </c>
      <c r="C3" s="9" t="s">
        <v>39</v>
      </c>
      <c r="D3" s="9" t="s">
        <v>40</v>
      </c>
      <c r="E3" s="5" t="s">
        <v>41</v>
      </c>
      <c r="F3" s="5" t="s">
        <v>41</v>
      </c>
      <c r="G3" s="5" t="s">
        <v>41</v>
      </c>
      <c r="H3" s="5" t="s">
        <v>41</v>
      </c>
      <c r="I3" s="5" t="s">
        <v>41</v>
      </c>
      <c r="J3" s="5" t="s">
        <v>41</v>
      </c>
      <c r="K3" s="5" t="s">
        <v>41</v>
      </c>
      <c r="L3" s="5" t="s">
        <v>41</v>
      </c>
      <c r="M3" s="5" t="s">
        <v>41</v>
      </c>
      <c r="N3" s="5" t="s">
        <v>41</v>
      </c>
      <c r="O3" s="5" t="s">
        <v>41</v>
      </c>
      <c r="P3" s="5" t="s">
        <v>41</v>
      </c>
      <c r="Q3" s="5" t="s">
        <v>41</v>
      </c>
      <c r="R3" s="5" t="s">
        <v>41</v>
      </c>
      <c r="S3" s="5" t="s">
        <v>41</v>
      </c>
      <c r="T3" s="5" t="s">
        <v>41</v>
      </c>
      <c r="U3" s="5" t="s">
        <v>41</v>
      </c>
      <c r="V3" s="5" t="s">
        <v>41</v>
      </c>
      <c r="W3" s="5" t="s">
        <v>41</v>
      </c>
      <c r="X3" s="5" t="s">
        <v>41</v>
      </c>
      <c r="Y3" s="11"/>
      <c r="Z3" s="11"/>
      <c r="AA3" s="11"/>
      <c r="AB3" s="11"/>
      <c r="AC3" s="11"/>
      <c r="AD3" s="11"/>
      <c r="AE3" s="11"/>
      <c r="AF3" s="11"/>
      <c r="AG3" s="11"/>
    </row>
    <row r="4" spans="1:34">
      <c r="A4" s="12">
        <v>1</v>
      </c>
      <c r="B4" s="12" t="s">
        <v>606</v>
      </c>
      <c r="C4" s="13" t="s">
        <v>607</v>
      </c>
      <c r="D4" s="12" t="s">
        <v>608</v>
      </c>
      <c r="E4" s="14">
        <v>83</v>
      </c>
      <c r="F4" s="14">
        <v>90</v>
      </c>
      <c r="G4" s="14">
        <v>78</v>
      </c>
      <c r="H4" s="14">
        <v>62</v>
      </c>
      <c r="I4" s="14">
        <v>93</v>
      </c>
      <c r="J4" s="14">
        <v>81</v>
      </c>
      <c r="K4" s="14">
        <v>86</v>
      </c>
      <c r="L4" s="14">
        <v>95</v>
      </c>
      <c r="M4" s="14">
        <v>92</v>
      </c>
      <c r="N4" s="14">
        <v>87</v>
      </c>
      <c r="O4" s="14">
        <v>85</v>
      </c>
      <c r="P4" s="14">
        <v>73</v>
      </c>
      <c r="Q4" s="14">
        <v>95</v>
      </c>
      <c r="R4" s="14">
        <v>95</v>
      </c>
      <c r="S4" s="14">
        <v>82</v>
      </c>
      <c r="T4" s="14">
        <v>80</v>
      </c>
      <c r="U4" s="14">
        <v>95</v>
      </c>
      <c r="V4" s="14">
        <v>95</v>
      </c>
      <c r="W4" s="14">
        <v>100</v>
      </c>
      <c r="X4" s="14">
        <v>100</v>
      </c>
      <c r="Y4" s="15">
        <f t="shared" ref="Y4:Y42" si="0">IF(COUNT(W4,X4)=0,"",AVERAGE(W4,X4))</f>
        <v>100</v>
      </c>
      <c r="Z4" s="15">
        <f t="shared" ref="Z4:Z42" si="1">SUM($E$2:$V$2)</f>
        <v>47.5</v>
      </c>
      <c r="AA4" s="16">
        <f t="shared" ref="AA4:AA11" si="2">IF($Z4=0,"",SUMPRODUCT($E$2:$V$2,E4:V4)/$Z4)</f>
        <v>82.9894736842105</v>
      </c>
      <c r="AB4" s="15">
        <v>63.4</v>
      </c>
      <c r="AC4" s="15">
        <v>0</v>
      </c>
      <c r="AD4" s="15">
        <v>4.35</v>
      </c>
      <c r="AE4" s="16">
        <f t="shared" ref="AE4:AE42" si="3">IF(OR(Y4="",AA4=""),"",Y4*0.2+AA4*0.7+IF(AB4="",0,AB4)*0.05+AC4*0.05+IF(AD4="",0,AD4))</f>
        <v>85.6126315789474</v>
      </c>
      <c r="AF4" s="17" t="str">
        <f>VLOOKUP(D4,[1]sheet1!$B$2:$C$416,2,0)</f>
        <v>3.299</v>
      </c>
      <c r="AG4" s="15" t="s">
        <v>189</v>
      </c>
    </row>
    <row r="5" ht="14.75" spans="1:34">
      <c r="A5" s="18">
        <v>2</v>
      </c>
      <c r="B5" s="18" t="s">
        <v>606</v>
      </c>
      <c r="C5" s="19" t="s">
        <v>609</v>
      </c>
      <c r="D5" s="18" t="s">
        <v>610</v>
      </c>
      <c r="E5" s="20">
        <v>83</v>
      </c>
      <c r="F5" s="20">
        <v>87</v>
      </c>
      <c r="G5" s="20">
        <v>86</v>
      </c>
      <c r="H5" s="20">
        <v>78</v>
      </c>
      <c r="I5" s="20">
        <v>78</v>
      </c>
      <c r="J5" s="20">
        <v>82</v>
      </c>
      <c r="K5" s="20">
        <v>86</v>
      </c>
      <c r="L5" s="20">
        <v>75</v>
      </c>
      <c r="M5" s="20">
        <v>95</v>
      </c>
      <c r="N5" s="20">
        <v>84</v>
      </c>
      <c r="O5" s="20">
        <v>93</v>
      </c>
      <c r="P5" s="20">
        <v>87</v>
      </c>
      <c r="Q5" s="20">
        <v>89</v>
      </c>
      <c r="R5" s="20">
        <v>85</v>
      </c>
      <c r="S5" s="20">
        <v>82</v>
      </c>
      <c r="T5" s="20">
        <v>89</v>
      </c>
      <c r="U5" s="20">
        <v>93</v>
      </c>
      <c r="V5" s="20">
        <v>85</v>
      </c>
      <c r="W5" s="20">
        <v>89</v>
      </c>
      <c r="X5" s="20">
        <v>90</v>
      </c>
      <c r="Y5" s="21">
        <f t="shared" si="0"/>
        <v>89.5</v>
      </c>
      <c r="Z5" s="21">
        <f t="shared" si="1"/>
        <v>47.5</v>
      </c>
      <c r="AA5" s="22">
        <f t="shared" si="2"/>
        <v>84.5789473684211</v>
      </c>
      <c r="AB5" s="21">
        <v>74.4</v>
      </c>
      <c r="AC5" s="21">
        <v>5</v>
      </c>
      <c r="AD5" s="21">
        <v>0</v>
      </c>
      <c r="AE5" s="22">
        <f t="shared" si="3"/>
        <v>81.0752631578947</v>
      </c>
      <c r="AF5" s="23" t="str">
        <f>VLOOKUP(D5,[1]sheet1!$B$2:$C$416,2,0)</f>
        <v>3.458</v>
      </c>
      <c r="AG5" s="21" t="s">
        <v>45</v>
      </c>
      <c r="AH5" s="24" t="s">
        <v>52</v>
      </c>
    </row>
    <row r="6" ht="14.75" spans="1:34">
      <c r="A6" s="26">
        <v>3</v>
      </c>
      <c r="B6" s="26" t="s">
        <v>606</v>
      </c>
      <c r="C6" s="27" t="s">
        <v>611</v>
      </c>
      <c r="D6" s="26" t="s">
        <v>612</v>
      </c>
      <c r="E6" s="28">
        <v>80</v>
      </c>
      <c r="F6" s="28">
        <v>83</v>
      </c>
      <c r="G6" s="28">
        <v>90</v>
      </c>
      <c r="H6" s="28">
        <v>66</v>
      </c>
      <c r="I6" s="28">
        <v>88</v>
      </c>
      <c r="J6" s="28">
        <v>88</v>
      </c>
      <c r="K6" s="28">
        <v>92</v>
      </c>
      <c r="L6" s="28">
        <v>95</v>
      </c>
      <c r="M6" s="28">
        <v>86</v>
      </c>
      <c r="N6" s="28">
        <v>80</v>
      </c>
      <c r="O6" s="28">
        <v>85</v>
      </c>
      <c r="P6" s="28">
        <v>81</v>
      </c>
      <c r="Q6" s="28">
        <v>91</v>
      </c>
      <c r="R6" s="28">
        <v>95</v>
      </c>
      <c r="S6" s="28">
        <v>82</v>
      </c>
      <c r="T6" s="28">
        <v>80</v>
      </c>
      <c r="U6" s="28">
        <v>85</v>
      </c>
      <c r="V6" s="28">
        <v>85</v>
      </c>
      <c r="W6" s="28">
        <v>95</v>
      </c>
      <c r="X6" s="28">
        <v>92</v>
      </c>
      <c r="Y6" s="29">
        <f t="shared" si="0"/>
        <v>93.5</v>
      </c>
      <c r="Z6" s="29">
        <f t="shared" si="1"/>
        <v>47.5</v>
      </c>
      <c r="AA6" s="30">
        <f t="shared" si="2"/>
        <v>83.9157894736842</v>
      </c>
      <c r="AB6" s="29">
        <v>66</v>
      </c>
      <c r="AC6" s="29">
        <v>0</v>
      </c>
      <c r="AD6" s="29">
        <v>0</v>
      </c>
      <c r="AE6" s="30">
        <f t="shared" si="3"/>
        <v>80.7410526315789</v>
      </c>
      <c r="AF6" s="31" t="str">
        <f>VLOOKUP(D6,[1]sheet1!$B$2:$C$416,2,0)</f>
        <v>3.392</v>
      </c>
      <c r="AG6" s="29" t="s">
        <v>159</v>
      </c>
    </row>
    <row r="7" spans="1:34">
      <c r="A7" s="12">
        <v>4</v>
      </c>
      <c r="B7" s="12" t="s">
        <v>606</v>
      </c>
      <c r="C7" s="13" t="s">
        <v>613</v>
      </c>
      <c r="D7" s="12" t="s">
        <v>614</v>
      </c>
      <c r="E7" s="14">
        <v>77</v>
      </c>
      <c r="F7" s="14">
        <v>78</v>
      </c>
      <c r="G7" s="14">
        <v>69</v>
      </c>
      <c r="H7" s="14">
        <v>62</v>
      </c>
      <c r="I7" s="14">
        <v>80</v>
      </c>
      <c r="J7" s="14">
        <v>69</v>
      </c>
      <c r="K7" s="14">
        <v>75</v>
      </c>
      <c r="L7" s="14">
        <v>95</v>
      </c>
      <c r="M7" s="14">
        <v>88</v>
      </c>
      <c r="N7" s="14">
        <v>78</v>
      </c>
      <c r="O7" s="14">
        <v>95</v>
      </c>
      <c r="P7" s="14">
        <v>77</v>
      </c>
      <c r="Q7" s="14">
        <v>83</v>
      </c>
      <c r="R7" s="14">
        <v>85</v>
      </c>
      <c r="S7" s="14">
        <v>74</v>
      </c>
      <c r="T7" s="14">
        <v>92</v>
      </c>
      <c r="U7" s="14">
        <v>85</v>
      </c>
      <c r="V7" s="14">
        <v>85</v>
      </c>
      <c r="W7" s="14">
        <v>92</v>
      </c>
      <c r="X7" s="14">
        <v>100</v>
      </c>
      <c r="Y7" s="15">
        <f t="shared" si="0"/>
        <v>96</v>
      </c>
      <c r="Z7" s="15">
        <f t="shared" si="1"/>
        <v>47.5</v>
      </c>
      <c r="AA7" s="16">
        <f t="shared" si="2"/>
        <v>77.5368421052632</v>
      </c>
      <c r="AB7" s="15">
        <v>61.2</v>
      </c>
      <c r="AC7" s="15">
        <v>15</v>
      </c>
      <c r="AD7" s="15">
        <v>2.25</v>
      </c>
      <c r="AE7" s="16">
        <f t="shared" si="3"/>
        <v>79.5357894736842</v>
      </c>
      <c r="AF7" s="17" t="str">
        <f>VLOOKUP(D7,[1]sheet1!$B$2:$C$416,2,0)</f>
        <v>2.754</v>
      </c>
      <c r="AG7" s="15" t="s">
        <v>189</v>
      </c>
    </row>
    <row r="8" spans="1:34">
      <c r="A8" s="12">
        <v>5</v>
      </c>
      <c r="B8" s="12" t="s">
        <v>606</v>
      </c>
      <c r="C8" s="13" t="s">
        <v>615</v>
      </c>
      <c r="D8" s="12" t="s">
        <v>616</v>
      </c>
      <c r="E8" s="14">
        <v>90</v>
      </c>
      <c r="F8" s="14">
        <v>84</v>
      </c>
      <c r="G8" s="14">
        <v>70</v>
      </c>
      <c r="H8" s="14">
        <v>73</v>
      </c>
      <c r="I8" s="14">
        <v>77</v>
      </c>
      <c r="J8" s="14">
        <v>77</v>
      </c>
      <c r="K8" s="14">
        <v>83</v>
      </c>
      <c r="L8" s="14">
        <v>85</v>
      </c>
      <c r="M8" s="14">
        <v>92</v>
      </c>
      <c r="N8" s="14">
        <v>88</v>
      </c>
      <c r="O8" s="14">
        <v>78</v>
      </c>
      <c r="P8" s="14">
        <v>85</v>
      </c>
      <c r="Q8" s="14">
        <v>80</v>
      </c>
      <c r="R8" s="14">
        <v>95</v>
      </c>
      <c r="S8" s="14">
        <v>78</v>
      </c>
      <c r="T8" s="14">
        <v>69</v>
      </c>
      <c r="U8" s="14">
        <v>83</v>
      </c>
      <c r="V8" s="14">
        <v>85</v>
      </c>
      <c r="W8" s="14">
        <v>93</v>
      </c>
      <c r="X8" s="14">
        <v>92</v>
      </c>
      <c r="Y8" s="15">
        <f t="shared" si="0"/>
        <v>92.5</v>
      </c>
      <c r="Z8" s="15">
        <f t="shared" si="1"/>
        <v>47.5</v>
      </c>
      <c r="AA8" s="16">
        <f t="shared" si="2"/>
        <v>79.9052631578947</v>
      </c>
      <c r="AB8" s="15">
        <v>80.7</v>
      </c>
      <c r="AC8" s="15">
        <v>0</v>
      </c>
      <c r="AD8" s="15">
        <v>0</v>
      </c>
      <c r="AE8" s="16">
        <f t="shared" si="3"/>
        <v>78.4686842105263</v>
      </c>
      <c r="AF8" s="17" t="str">
        <f>VLOOKUP(D8,[1]sheet1!$B$2:$C$416,2,0)</f>
        <v>2.991</v>
      </c>
      <c r="AG8" s="15" t="s">
        <v>189</v>
      </c>
    </row>
    <row r="9" spans="1:34">
      <c r="A9" s="12">
        <v>6</v>
      </c>
      <c r="B9" s="12" t="s">
        <v>606</v>
      </c>
      <c r="C9" s="13" t="s">
        <v>617</v>
      </c>
      <c r="D9" s="12" t="s">
        <v>618</v>
      </c>
      <c r="E9" s="14">
        <v>78</v>
      </c>
      <c r="F9" s="14">
        <v>80</v>
      </c>
      <c r="G9" s="14">
        <v>67</v>
      </c>
      <c r="H9" s="14">
        <v>53</v>
      </c>
      <c r="I9" s="14">
        <v>72</v>
      </c>
      <c r="J9" s="14">
        <v>68</v>
      </c>
      <c r="K9" s="14">
        <v>76</v>
      </c>
      <c r="L9" s="14">
        <v>85</v>
      </c>
      <c r="M9" s="14">
        <v>90</v>
      </c>
      <c r="N9" s="14">
        <v>83</v>
      </c>
      <c r="O9" s="14">
        <v>87</v>
      </c>
      <c r="P9" s="14">
        <v>77</v>
      </c>
      <c r="Q9" s="14">
        <v>85</v>
      </c>
      <c r="R9" s="14">
        <v>95</v>
      </c>
      <c r="S9" s="14">
        <v>78</v>
      </c>
      <c r="T9" s="14">
        <v>85</v>
      </c>
      <c r="U9" s="14">
        <v>83</v>
      </c>
      <c r="V9" s="14">
        <v>75</v>
      </c>
      <c r="W9" s="14">
        <v>99</v>
      </c>
      <c r="X9" s="14">
        <v>96</v>
      </c>
      <c r="Y9" s="15">
        <f t="shared" si="0"/>
        <v>97.5</v>
      </c>
      <c r="Z9" s="15">
        <f t="shared" si="1"/>
        <v>47.5</v>
      </c>
      <c r="AA9" s="16">
        <f t="shared" si="2"/>
        <v>75.6947368421053</v>
      </c>
      <c r="AB9" s="15">
        <v>78.7</v>
      </c>
      <c r="AC9" s="15">
        <v>0</v>
      </c>
      <c r="AD9" s="15">
        <v>1.1</v>
      </c>
      <c r="AE9" s="16">
        <f t="shared" si="3"/>
        <v>77.5213157894737</v>
      </c>
      <c r="AF9" s="17" t="str">
        <f>VLOOKUP(D9,[1]sheet1!$B$2:$C$416,2,0)</f>
        <v>2.532</v>
      </c>
      <c r="AG9" s="15"/>
    </row>
    <row r="10" spans="1:34">
      <c r="A10" s="12">
        <v>7</v>
      </c>
      <c r="B10" s="12" t="s">
        <v>606</v>
      </c>
      <c r="C10" s="13" t="s">
        <v>619</v>
      </c>
      <c r="D10" s="12" t="s">
        <v>620</v>
      </c>
      <c r="E10" s="14">
        <v>80</v>
      </c>
      <c r="F10" s="14">
        <v>79</v>
      </c>
      <c r="G10" s="14">
        <v>81</v>
      </c>
      <c r="H10" s="14">
        <v>65</v>
      </c>
      <c r="I10" s="14">
        <v>76</v>
      </c>
      <c r="J10" s="14">
        <v>82</v>
      </c>
      <c r="K10" s="14">
        <v>76</v>
      </c>
      <c r="L10" s="14">
        <v>95</v>
      </c>
      <c r="M10" s="14">
        <v>91</v>
      </c>
      <c r="N10" s="14">
        <v>88</v>
      </c>
      <c r="O10" s="14">
        <v>83</v>
      </c>
      <c r="P10" s="14">
        <v>85</v>
      </c>
      <c r="Q10" s="14">
        <v>81</v>
      </c>
      <c r="R10" s="14">
        <v>85</v>
      </c>
      <c r="S10" s="14">
        <v>82</v>
      </c>
      <c r="T10" s="14">
        <v>80</v>
      </c>
      <c r="U10" s="14">
        <v>85</v>
      </c>
      <c r="V10" s="14">
        <v>95</v>
      </c>
      <c r="W10" s="14">
        <v>91</v>
      </c>
      <c r="X10" s="14">
        <v>92</v>
      </c>
      <c r="Y10" s="15">
        <f t="shared" si="0"/>
        <v>91.5</v>
      </c>
      <c r="Z10" s="15">
        <f t="shared" si="1"/>
        <v>47.5</v>
      </c>
      <c r="AA10" s="16">
        <f t="shared" si="2"/>
        <v>79.8526315789474</v>
      </c>
      <c r="AB10" s="15">
        <v>63</v>
      </c>
      <c r="AC10" s="15">
        <v>0</v>
      </c>
      <c r="AD10" s="15">
        <v>0.15</v>
      </c>
      <c r="AE10" s="16">
        <f t="shared" si="3"/>
        <v>77.4968421052632</v>
      </c>
      <c r="AF10" s="17" t="str">
        <f>VLOOKUP(D10,[1]sheet1!$B$2:$C$416,2,0)</f>
        <v>2.985</v>
      </c>
      <c r="AG10" s="15"/>
    </row>
    <row r="11" spans="1:34">
      <c r="A11" s="12">
        <v>8</v>
      </c>
      <c r="B11" s="12" t="s">
        <v>606</v>
      </c>
      <c r="C11" s="13" t="s">
        <v>621</v>
      </c>
      <c r="D11" s="12" t="s">
        <v>622</v>
      </c>
      <c r="E11" s="14">
        <v>84</v>
      </c>
      <c r="F11" s="14">
        <v>79</v>
      </c>
      <c r="G11" s="14">
        <v>70</v>
      </c>
      <c r="H11" s="14">
        <v>60</v>
      </c>
      <c r="I11" s="14">
        <v>72</v>
      </c>
      <c r="J11" s="14">
        <v>77</v>
      </c>
      <c r="K11" s="14">
        <v>69</v>
      </c>
      <c r="L11" s="14">
        <v>95</v>
      </c>
      <c r="M11" s="14">
        <v>88</v>
      </c>
      <c r="N11" s="14">
        <v>82</v>
      </c>
      <c r="O11" s="14">
        <v>88</v>
      </c>
      <c r="P11" s="14">
        <v>87</v>
      </c>
      <c r="Q11" s="14">
        <v>91</v>
      </c>
      <c r="R11" s="14">
        <v>95</v>
      </c>
      <c r="S11" s="14">
        <v>79</v>
      </c>
      <c r="T11" s="14">
        <v>92</v>
      </c>
      <c r="U11" s="14">
        <v>95</v>
      </c>
      <c r="V11" s="14">
        <v>85</v>
      </c>
      <c r="W11" s="14">
        <v>90</v>
      </c>
      <c r="X11" s="14">
        <v>90</v>
      </c>
      <c r="Y11" s="15">
        <f t="shared" si="0"/>
        <v>90</v>
      </c>
      <c r="Z11" s="15">
        <f t="shared" si="1"/>
        <v>47.5</v>
      </c>
      <c r="AA11" s="16">
        <f t="shared" si="2"/>
        <v>78.8736842105263</v>
      </c>
      <c r="AB11" s="15">
        <v>74.5</v>
      </c>
      <c r="AC11" s="15">
        <v>0</v>
      </c>
      <c r="AD11" s="15">
        <v>0</v>
      </c>
      <c r="AE11" s="16">
        <f t="shared" si="3"/>
        <v>76.9365789473684</v>
      </c>
      <c r="AF11" s="17" t="str">
        <f>VLOOKUP(D11,[1]sheet1!$B$2:$C$416,2,0)</f>
        <v>2.887</v>
      </c>
      <c r="AG11" s="15" t="s">
        <v>189</v>
      </c>
    </row>
    <row r="12" spans="1:34">
      <c r="A12" s="12">
        <v>9</v>
      </c>
      <c r="B12" s="12" t="s">
        <v>606</v>
      </c>
      <c r="C12" s="13" t="s">
        <v>623</v>
      </c>
      <c r="D12" s="12" t="s">
        <v>624</v>
      </c>
      <c r="E12" s="14">
        <v>85</v>
      </c>
      <c r="F12" s="14">
        <v>79</v>
      </c>
      <c r="G12" s="14">
        <v>85</v>
      </c>
      <c r="H12" s="14">
        <v>69</v>
      </c>
      <c r="I12" s="14">
        <v>79</v>
      </c>
      <c r="J12" s="14">
        <v>57</v>
      </c>
      <c r="K12" s="14">
        <v>78</v>
      </c>
      <c r="L12" s="14">
        <v>85</v>
      </c>
      <c r="M12" s="14">
        <v>87</v>
      </c>
      <c r="N12" s="14">
        <v>81</v>
      </c>
      <c r="O12" s="14">
        <v>88</v>
      </c>
      <c r="P12" s="14">
        <v>81</v>
      </c>
      <c r="Q12" s="14">
        <v>90</v>
      </c>
      <c r="R12" s="14">
        <v>85</v>
      </c>
      <c r="S12" s="14">
        <v>82</v>
      </c>
      <c r="T12" s="14">
        <v>79</v>
      </c>
      <c r="U12" s="14">
        <v>85</v>
      </c>
      <c r="V12" s="14">
        <v>85</v>
      </c>
      <c r="W12" s="14">
        <v>88</v>
      </c>
      <c r="X12" s="14">
        <v>92</v>
      </c>
      <c r="Y12" s="15">
        <f t="shared" si="0"/>
        <v>90</v>
      </c>
      <c r="Z12" s="15">
        <f t="shared" si="1"/>
        <v>47.5</v>
      </c>
      <c r="AA12" s="16">
        <f t="array" ref="AA12">IF($Z12=0,"",SUMPRODUCT($E$2:$V$2,E12:V12)/$Z12)</f>
        <v>78.9684210526316</v>
      </c>
      <c r="AB12" s="15">
        <v>69.8</v>
      </c>
      <c r="AC12" s="15">
        <v>0</v>
      </c>
      <c r="AD12" s="15">
        <v>0</v>
      </c>
      <c r="AE12" s="16">
        <f t="shared" si="3"/>
        <v>76.7678947368421</v>
      </c>
      <c r="AF12" s="17" t="str">
        <f>VLOOKUP(D12,[1]sheet1!$B$2:$C$416,2,0)</f>
        <v>2.919</v>
      </c>
      <c r="AG12" s="15"/>
    </row>
    <row r="13" ht="14.75" spans="1:34">
      <c r="A13" s="18">
        <v>10</v>
      </c>
      <c r="B13" s="18" t="s">
        <v>606</v>
      </c>
      <c r="C13" s="19" t="s">
        <v>625</v>
      </c>
      <c r="D13" s="18" t="s">
        <v>626</v>
      </c>
      <c r="E13" s="20">
        <v>76</v>
      </c>
      <c r="F13" s="20">
        <v>78</v>
      </c>
      <c r="G13" s="20">
        <v>81</v>
      </c>
      <c r="H13" s="20">
        <v>69</v>
      </c>
      <c r="I13" s="20">
        <v>76</v>
      </c>
      <c r="J13" s="20">
        <v>81</v>
      </c>
      <c r="K13" s="20">
        <v>66</v>
      </c>
      <c r="L13" s="20">
        <v>95</v>
      </c>
      <c r="M13" s="20">
        <v>87</v>
      </c>
      <c r="N13" s="20">
        <v>84</v>
      </c>
      <c r="O13" s="20">
        <v>85</v>
      </c>
      <c r="P13" s="20">
        <v>80</v>
      </c>
      <c r="Q13" s="20">
        <v>81</v>
      </c>
      <c r="R13" s="20">
        <v>85</v>
      </c>
      <c r="S13" s="20">
        <v>75</v>
      </c>
      <c r="T13" s="20">
        <v>88</v>
      </c>
      <c r="U13" s="20">
        <v>87</v>
      </c>
      <c r="V13" s="20">
        <v>95</v>
      </c>
      <c r="W13" s="20">
        <v>88</v>
      </c>
      <c r="X13" s="20">
        <v>90</v>
      </c>
      <c r="Y13" s="21">
        <f t="shared" si="0"/>
        <v>89</v>
      </c>
      <c r="Z13" s="21">
        <f t="shared" si="1"/>
        <v>47.5</v>
      </c>
      <c r="AA13" s="22">
        <f t="shared" ref="AA13:AA42" si="4">IF($Z13=0,"",SUMPRODUCT($E$2:$V$2,E13:V13)/$Z13)</f>
        <v>78.6947368421053</v>
      </c>
      <c r="AB13" s="21">
        <v>65.4</v>
      </c>
      <c r="AC13" s="21">
        <v>0</v>
      </c>
      <c r="AD13" s="21">
        <v>0</v>
      </c>
      <c r="AE13" s="22">
        <f t="shared" si="3"/>
        <v>76.1563157894737</v>
      </c>
      <c r="AF13" s="23" t="str">
        <f>VLOOKUP(D13,[1]sheet1!$B$2:$C$416,2,0)</f>
        <v>2.869</v>
      </c>
      <c r="AG13" s="21" t="s">
        <v>189</v>
      </c>
      <c r="AH13" s="24" t="s">
        <v>74</v>
      </c>
    </row>
    <row r="14" ht="14.75" spans="1:34">
      <c r="A14" s="26">
        <v>11</v>
      </c>
      <c r="B14" s="26" t="s">
        <v>606</v>
      </c>
      <c r="C14" s="27" t="s">
        <v>627</v>
      </c>
      <c r="D14" s="26" t="s">
        <v>628</v>
      </c>
      <c r="E14" s="28">
        <v>84</v>
      </c>
      <c r="F14" s="28">
        <v>80</v>
      </c>
      <c r="G14" s="28">
        <v>67</v>
      </c>
      <c r="H14" s="28">
        <v>73</v>
      </c>
      <c r="I14" s="28">
        <v>72</v>
      </c>
      <c r="J14" s="28">
        <v>66</v>
      </c>
      <c r="K14" s="28">
        <v>75</v>
      </c>
      <c r="L14" s="28">
        <v>85</v>
      </c>
      <c r="M14" s="28">
        <v>86</v>
      </c>
      <c r="N14" s="28">
        <v>86</v>
      </c>
      <c r="O14" s="28">
        <v>85</v>
      </c>
      <c r="P14" s="28">
        <v>80</v>
      </c>
      <c r="Q14" s="28">
        <v>77</v>
      </c>
      <c r="R14" s="28">
        <v>75</v>
      </c>
      <c r="S14" s="28">
        <v>66</v>
      </c>
      <c r="T14" s="28">
        <v>70</v>
      </c>
      <c r="U14" s="28">
        <v>93</v>
      </c>
      <c r="V14" s="28">
        <v>85</v>
      </c>
      <c r="W14" s="28">
        <v>94</v>
      </c>
      <c r="X14" s="28">
        <v>94</v>
      </c>
      <c r="Y14" s="29">
        <f t="shared" si="0"/>
        <v>94</v>
      </c>
      <c r="Z14" s="29">
        <f t="shared" si="1"/>
        <v>47.5</v>
      </c>
      <c r="AA14" s="30">
        <f t="shared" si="4"/>
        <v>75.4842105263158</v>
      </c>
      <c r="AB14" s="29">
        <v>73.1</v>
      </c>
      <c r="AC14" s="29">
        <v>0</v>
      </c>
      <c r="AD14" s="29">
        <v>0.75</v>
      </c>
      <c r="AE14" s="30">
        <f t="shared" si="3"/>
        <v>76.0439473684211</v>
      </c>
      <c r="AF14" s="31" t="str">
        <f>VLOOKUP(D14,[1]sheet1!$B$2:$C$416,2,0)</f>
        <v>2.548</v>
      </c>
      <c r="AG14" s="29" t="s">
        <v>189</v>
      </c>
    </row>
    <row r="15" spans="1:34">
      <c r="A15" s="12">
        <v>12</v>
      </c>
      <c r="B15" s="12" t="s">
        <v>606</v>
      </c>
      <c r="C15" s="13" t="s">
        <v>629</v>
      </c>
      <c r="D15" s="12" t="s">
        <v>630</v>
      </c>
      <c r="E15" s="14">
        <v>83</v>
      </c>
      <c r="F15" s="14">
        <v>75</v>
      </c>
      <c r="G15" s="14">
        <v>81</v>
      </c>
      <c r="H15" s="14">
        <v>74</v>
      </c>
      <c r="I15" s="14">
        <v>78</v>
      </c>
      <c r="J15" s="14">
        <v>65</v>
      </c>
      <c r="K15" s="14">
        <v>77</v>
      </c>
      <c r="L15" s="14">
        <v>75</v>
      </c>
      <c r="M15" s="14">
        <v>81</v>
      </c>
      <c r="N15" s="14">
        <v>77</v>
      </c>
      <c r="O15" s="14">
        <v>87</v>
      </c>
      <c r="P15" s="14">
        <v>77</v>
      </c>
      <c r="Q15" s="14">
        <v>86</v>
      </c>
      <c r="R15" s="14">
        <v>95</v>
      </c>
      <c r="S15" s="14">
        <v>72</v>
      </c>
      <c r="T15" s="14">
        <v>75</v>
      </c>
      <c r="U15" s="14">
        <v>85</v>
      </c>
      <c r="V15" s="14">
        <v>85</v>
      </c>
      <c r="W15" s="14">
        <v>88</v>
      </c>
      <c r="X15" s="14">
        <v>90</v>
      </c>
      <c r="Y15" s="15">
        <f t="shared" si="0"/>
        <v>89</v>
      </c>
      <c r="Z15" s="15">
        <f t="shared" si="1"/>
        <v>47.5</v>
      </c>
      <c r="AA15" s="16">
        <f t="shared" si="4"/>
        <v>78.021052631579</v>
      </c>
      <c r="AB15" s="15">
        <v>66.3</v>
      </c>
      <c r="AC15" s="15">
        <v>0</v>
      </c>
      <c r="AD15" s="15">
        <v>0</v>
      </c>
      <c r="AE15" s="16">
        <f t="shared" si="3"/>
        <v>75.7297368421053</v>
      </c>
      <c r="AF15" s="17" t="str">
        <f>VLOOKUP(D15,[1]sheet1!$B$2:$C$416,2,0)</f>
        <v>2.802</v>
      </c>
      <c r="AG15" s="15"/>
    </row>
    <row r="16" spans="1:34">
      <c r="A16" s="12">
        <v>13</v>
      </c>
      <c r="B16" s="12" t="s">
        <v>606</v>
      </c>
      <c r="C16" s="13" t="s">
        <v>631</v>
      </c>
      <c r="D16" s="12" t="s">
        <v>632</v>
      </c>
      <c r="E16" s="14">
        <v>77</v>
      </c>
      <c r="F16" s="14">
        <v>79</v>
      </c>
      <c r="G16" s="14">
        <v>76</v>
      </c>
      <c r="H16" s="14">
        <v>61</v>
      </c>
      <c r="I16" s="14">
        <v>60</v>
      </c>
      <c r="J16" s="14">
        <v>67</v>
      </c>
      <c r="K16" s="14">
        <v>78</v>
      </c>
      <c r="L16" s="14">
        <v>85</v>
      </c>
      <c r="M16" s="14">
        <v>83</v>
      </c>
      <c r="N16" s="14">
        <v>81</v>
      </c>
      <c r="O16" s="14">
        <v>89</v>
      </c>
      <c r="P16" s="14">
        <v>77</v>
      </c>
      <c r="Q16" s="14">
        <v>90</v>
      </c>
      <c r="R16" s="14">
        <v>85</v>
      </c>
      <c r="S16" s="14">
        <v>79</v>
      </c>
      <c r="T16" s="14">
        <v>86</v>
      </c>
      <c r="U16" s="14">
        <v>87</v>
      </c>
      <c r="V16" s="14">
        <v>95</v>
      </c>
      <c r="W16" s="14">
        <v>88</v>
      </c>
      <c r="X16" s="14">
        <v>95</v>
      </c>
      <c r="Y16" s="15">
        <f t="shared" si="0"/>
        <v>91.5</v>
      </c>
      <c r="Z16" s="15">
        <f t="shared" si="1"/>
        <v>47.5</v>
      </c>
      <c r="AA16" s="16">
        <f t="shared" si="4"/>
        <v>76.6842105263158</v>
      </c>
      <c r="AB16" s="15">
        <v>74.6</v>
      </c>
      <c r="AC16" s="15">
        <v>0</v>
      </c>
      <c r="AD16" s="15">
        <v>0</v>
      </c>
      <c r="AE16" s="16">
        <f t="shared" si="3"/>
        <v>75.7089473684211</v>
      </c>
      <c r="AF16" s="17" t="str">
        <f>VLOOKUP(D16,[1]sheet1!$B$2:$C$416,2,0)</f>
        <v>2.668</v>
      </c>
      <c r="AG16" s="15"/>
    </row>
    <row r="17" spans="1:34">
      <c r="A17" s="12">
        <v>14</v>
      </c>
      <c r="B17" s="12" t="s">
        <v>606</v>
      </c>
      <c r="C17" s="13" t="s">
        <v>633</v>
      </c>
      <c r="D17" s="12" t="s">
        <v>634</v>
      </c>
      <c r="E17" s="14">
        <v>76</v>
      </c>
      <c r="F17" s="14">
        <v>81</v>
      </c>
      <c r="G17" s="14">
        <v>87</v>
      </c>
      <c r="H17" s="14">
        <v>56</v>
      </c>
      <c r="I17" s="14">
        <v>79</v>
      </c>
      <c r="J17" s="14">
        <v>64</v>
      </c>
      <c r="K17" s="14">
        <v>68</v>
      </c>
      <c r="L17" s="14">
        <v>75</v>
      </c>
      <c r="M17" s="14">
        <v>87</v>
      </c>
      <c r="N17" s="14">
        <v>80</v>
      </c>
      <c r="O17" s="14">
        <v>86</v>
      </c>
      <c r="P17" s="14">
        <v>81</v>
      </c>
      <c r="Q17" s="14">
        <v>83</v>
      </c>
      <c r="R17" s="14">
        <v>85</v>
      </c>
      <c r="S17" s="14">
        <v>65</v>
      </c>
      <c r="T17" s="14">
        <v>84</v>
      </c>
      <c r="U17" s="14">
        <v>85</v>
      </c>
      <c r="V17" s="14">
        <v>85</v>
      </c>
      <c r="W17" s="14">
        <v>93</v>
      </c>
      <c r="X17" s="14">
        <v>92</v>
      </c>
      <c r="Y17" s="15">
        <f t="shared" si="0"/>
        <v>92.5</v>
      </c>
      <c r="Z17" s="15">
        <f t="shared" si="1"/>
        <v>47.5</v>
      </c>
      <c r="AA17" s="16">
        <f t="shared" si="4"/>
        <v>75.2210526315789</v>
      </c>
      <c r="AB17" s="15">
        <v>88.2</v>
      </c>
      <c r="AC17" s="15">
        <v>0</v>
      </c>
      <c r="AD17" s="15">
        <v>0</v>
      </c>
      <c r="AE17" s="16">
        <f t="shared" si="3"/>
        <v>75.5647368421052</v>
      </c>
      <c r="AF17" s="17" t="str">
        <f>VLOOKUP(D17,[1]sheet1!$B$2:$C$416,2,0)</f>
        <v>2.573</v>
      </c>
      <c r="AG17" s="15"/>
    </row>
    <row r="18" spans="1:34">
      <c r="A18" s="12">
        <v>15</v>
      </c>
      <c r="B18" s="12" t="s">
        <v>606</v>
      </c>
      <c r="C18" s="13" t="s">
        <v>635</v>
      </c>
      <c r="D18" s="12" t="s">
        <v>636</v>
      </c>
      <c r="E18" s="14">
        <v>86</v>
      </c>
      <c r="F18" s="14">
        <v>81</v>
      </c>
      <c r="G18" s="14">
        <v>78</v>
      </c>
      <c r="H18" s="14">
        <v>70</v>
      </c>
      <c r="I18" s="14">
        <v>64</v>
      </c>
      <c r="J18" s="14">
        <v>57</v>
      </c>
      <c r="K18" s="14">
        <v>79</v>
      </c>
      <c r="L18" s="14">
        <v>95</v>
      </c>
      <c r="M18" s="14">
        <v>87</v>
      </c>
      <c r="N18" s="14">
        <v>84</v>
      </c>
      <c r="O18" s="14">
        <v>86</v>
      </c>
      <c r="P18" s="14">
        <v>85</v>
      </c>
      <c r="Q18" s="14">
        <v>84</v>
      </c>
      <c r="R18" s="14">
        <v>85</v>
      </c>
      <c r="S18" s="14">
        <v>78</v>
      </c>
      <c r="T18" s="14">
        <v>79</v>
      </c>
      <c r="U18" s="14">
        <v>85</v>
      </c>
      <c r="V18" s="14">
        <v>85</v>
      </c>
      <c r="W18" s="14">
        <v>88</v>
      </c>
      <c r="X18" s="14">
        <v>90</v>
      </c>
      <c r="Y18" s="15">
        <f t="shared" si="0"/>
        <v>89</v>
      </c>
      <c r="Z18" s="15">
        <f t="shared" si="1"/>
        <v>47.5</v>
      </c>
      <c r="AA18" s="16">
        <f t="shared" si="4"/>
        <v>77.6421052631579</v>
      </c>
      <c r="AB18" s="15">
        <v>63</v>
      </c>
      <c r="AC18" s="15">
        <v>2</v>
      </c>
      <c r="AD18" s="15">
        <v>0</v>
      </c>
      <c r="AE18" s="16">
        <f t="shared" si="3"/>
        <v>75.3994736842105</v>
      </c>
      <c r="AF18" s="17" t="str">
        <f>VLOOKUP(D18,[1]sheet1!$B$2:$C$416,2,0)</f>
        <v>2.786</v>
      </c>
      <c r="AG18" s="15"/>
    </row>
    <row r="19" spans="1:34">
      <c r="A19" s="12">
        <v>16</v>
      </c>
      <c r="B19" s="12" t="s">
        <v>606</v>
      </c>
      <c r="C19" s="13" t="s">
        <v>637</v>
      </c>
      <c r="D19" s="12" t="s">
        <v>638</v>
      </c>
      <c r="E19" s="14">
        <v>83</v>
      </c>
      <c r="F19" s="14">
        <v>80</v>
      </c>
      <c r="G19" s="14">
        <v>73</v>
      </c>
      <c r="H19" s="14">
        <v>57</v>
      </c>
      <c r="I19" s="14">
        <v>77</v>
      </c>
      <c r="J19" s="14">
        <v>66</v>
      </c>
      <c r="K19" s="14">
        <v>80</v>
      </c>
      <c r="L19" s="14">
        <v>95</v>
      </c>
      <c r="M19" s="14">
        <v>93</v>
      </c>
      <c r="N19" s="14">
        <v>85</v>
      </c>
      <c r="O19" s="14">
        <v>85</v>
      </c>
      <c r="P19" s="14">
        <v>81</v>
      </c>
      <c r="Q19" s="14">
        <v>90</v>
      </c>
      <c r="R19" s="14">
        <v>85</v>
      </c>
      <c r="S19" s="14">
        <v>70</v>
      </c>
      <c r="T19" s="14">
        <v>86</v>
      </c>
      <c r="U19" s="14">
        <v>85</v>
      </c>
      <c r="V19" s="14">
        <v>85</v>
      </c>
      <c r="W19" s="14">
        <v>88</v>
      </c>
      <c r="X19" s="14">
        <v>90</v>
      </c>
      <c r="Y19" s="15">
        <f t="shared" si="0"/>
        <v>89</v>
      </c>
      <c r="Z19" s="15">
        <f t="shared" si="1"/>
        <v>47.5</v>
      </c>
      <c r="AA19" s="16">
        <f t="shared" si="4"/>
        <v>77.2210526315789</v>
      </c>
      <c r="AB19" s="15">
        <v>67.4</v>
      </c>
      <c r="AC19" s="15">
        <v>0</v>
      </c>
      <c r="AD19" s="15">
        <v>0</v>
      </c>
      <c r="AE19" s="16">
        <f t="shared" si="3"/>
        <v>75.2247368421053</v>
      </c>
      <c r="AF19" s="17" t="str">
        <f>VLOOKUP(D19,[1]sheet1!$B$2:$C$416,2,0)</f>
        <v>2.760</v>
      </c>
      <c r="AG19" s="15"/>
    </row>
    <row r="20" spans="1:34">
      <c r="A20" s="12">
        <v>17</v>
      </c>
      <c r="B20" s="12" t="s">
        <v>606</v>
      </c>
      <c r="C20" s="13" t="s">
        <v>639</v>
      </c>
      <c r="D20" s="12" t="s">
        <v>640</v>
      </c>
      <c r="E20" s="14">
        <v>79</v>
      </c>
      <c r="F20" s="14">
        <v>76</v>
      </c>
      <c r="G20" s="14">
        <v>60</v>
      </c>
      <c r="H20" s="14">
        <v>68</v>
      </c>
      <c r="I20" s="14">
        <v>83</v>
      </c>
      <c r="J20" s="14">
        <v>67</v>
      </c>
      <c r="K20" s="14">
        <v>75</v>
      </c>
      <c r="L20" s="14">
        <v>85</v>
      </c>
      <c r="M20" s="14">
        <v>87</v>
      </c>
      <c r="N20" s="14">
        <v>87</v>
      </c>
      <c r="O20" s="14">
        <v>77</v>
      </c>
      <c r="P20" s="14">
        <v>76</v>
      </c>
      <c r="Q20" s="14">
        <v>80</v>
      </c>
      <c r="R20" s="14">
        <v>85</v>
      </c>
      <c r="S20" s="14">
        <v>71</v>
      </c>
      <c r="T20" s="14">
        <v>77</v>
      </c>
      <c r="U20" s="14">
        <v>85</v>
      </c>
      <c r="V20" s="14">
        <v>65</v>
      </c>
      <c r="W20" s="14">
        <v>88</v>
      </c>
      <c r="X20" s="14">
        <v>90</v>
      </c>
      <c r="Y20" s="15">
        <f t="shared" si="0"/>
        <v>89</v>
      </c>
      <c r="Z20" s="15">
        <f t="shared" si="1"/>
        <v>47.5</v>
      </c>
      <c r="AA20" s="16">
        <f t="shared" si="4"/>
        <v>75.0736842105263</v>
      </c>
      <c r="AB20" s="15">
        <v>81.4</v>
      </c>
      <c r="AC20" s="15">
        <v>0</v>
      </c>
      <c r="AD20" s="15">
        <v>0</v>
      </c>
      <c r="AE20" s="16">
        <f t="shared" si="3"/>
        <v>74.4215789473684</v>
      </c>
      <c r="AF20" s="17" t="str">
        <f>VLOOKUP(D20,[1]sheet1!$B$2:$C$416,2,0)</f>
        <v>2.507</v>
      </c>
      <c r="AG20" s="15"/>
    </row>
    <row r="21" spans="1:34">
      <c r="A21" s="12">
        <v>18</v>
      </c>
      <c r="B21" s="12" t="s">
        <v>606</v>
      </c>
      <c r="C21" s="13" t="s">
        <v>641</v>
      </c>
      <c r="D21" s="12" t="s">
        <v>642</v>
      </c>
      <c r="E21" s="14">
        <v>86</v>
      </c>
      <c r="F21" s="14">
        <v>80</v>
      </c>
      <c r="G21" s="14">
        <v>84</v>
      </c>
      <c r="H21" s="14">
        <v>55</v>
      </c>
      <c r="I21" s="14">
        <v>78</v>
      </c>
      <c r="J21" s="14">
        <v>74</v>
      </c>
      <c r="K21" s="14">
        <v>77</v>
      </c>
      <c r="L21" s="14">
        <v>85</v>
      </c>
      <c r="M21" s="14">
        <v>79</v>
      </c>
      <c r="N21" s="14">
        <v>76</v>
      </c>
      <c r="O21" s="14">
        <v>81</v>
      </c>
      <c r="P21" s="14">
        <v>80</v>
      </c>
      <c r="Q21" s="14">
        <v>84</v>
      </c>
      <c r="R21" s="14">
        <v>85</v>
      </c>
      <c r="S21" s="14">
        <v>63</v>
      </c>
      <c r="T21" s="14">
        <v>76</v>
      </c>
      <c r="U21" s="14">
        <v>83</v>
      </c>
      <c r="V21" s="14">
        <v>85</v>
      </c>
      <c r="W21" s="14">
        <v>82</v>
      </c>
      <c r="X21" s="14">
        <v>93</v>
      </c>
      <c r="Y21" s="15">
        <f t="shared" si="0"/>
        <v>87.5</v>
      </c>
      <c r="Z21" s="15">
        <f t="shared" si="1"/>
        <v>47.5</v>
      </c>
      <c r="AA21" s="16">
        <f t="shared" si="4"/>
        <v>75.5052631578947</v>
      </c>
      <c r="AB21" s="15">
        <v>66.4</v>
      </c>
      <c r="AC21" s="15">
        <v>2</v>
      </c>
      <c r="AD21" s="15">
        <v>0.25</v>
      </c>
      <c r="AE21" s="16">
        <f t="shared" si="3"/>
        <v>74.0236842105263</v>
      </c>
      <c r="AF21" s="17" t="str">
        <f>VLOOKUP(D21,[1]sheet1!$B$2:$C$416,2,0)</f>
        <v>2.614</v>
      </c>
      <c r="AG21" s="15"/>
    </row>
    <row r="22" spans="1:34">
      <c r="A22" s="12">
        <v>19</v>
      </c>
      <c r="B22" s="12" t="s">
        <v>606</v>
      </c>
      <c r="C22" s="13" t="s">
        <v>643</v>
      </c>
      <c r="D22" s="12" t="s">
        <v>644</v>
      </c>
      <c r="E22" s="14">
        <v>86</v>
      </c>
      <c r="F22" s="14">
        <v>70</v>
      </c>
      <c r="G22" s="14">
        <v>62</v>
      </c>
      <c r="H22" s="14">
        <v>67</v>
      </c>
      <c r="I22" s="14">
        <v>82</v>
      </c>
      <c r="J22" s="14">
        <v>77</v>
      </c>
      <c r="K22" s="14">
        <v>69</v>
      </c>
      <c r="L22" s="14">
        <v>85</v>
      </c>
      <c r="M22" s="14">
        <v>86</v>
      </c>
      <c r="N22" s="14">
        <v>79</v>
      </c>
      <c r="O22" s="14">
        <v>83</v>
      </c>
      <c r="P22" s="14">
        <v>75</v>
      </c>
      <c r="Q22" s="14">
        <v>81</v>
      </c>
      <c r="R22" s="14">
        <v>85</v>
      </c>
      <c r="S22" s="14">
        <v>67</v>
      </c>
      <c r="T22" s="14">
        <v>80</v>
      </c>
      <c r="U22" s="14">
        <v>93</v>
      </c>
      <c r="V22" s="14">
        <v>85</v>
      </c>
      <c r="W22" s="14">
        <v>88</v>
      </c>
      <c r="X22" s="14">
        <v>90</v>
      </c>
      <c r="Y22" s="15">
        <f t="shared" si="0"/>
        <v>89</v>
      </c>
      <c r="Z22" s="15">
        <f t="shared" si="1"/>
        <v>47.5</v>
      </c>
      <c r="AA22" s="16">
        <f t="shared" si="4"/>
        <v>75.4</v>
      </c>
      <c r="AB22" s="15">
        <v>66.1</v>
      </c>
      <c r="AC22" s="15">
        <v>0</v>
      </c>
      <c r="AD22" s="15">
        <v>0</v>
      </c>
      <c r="AE22" s="16">
        <f t="shared" si="3"/>
        <v>73.885</v>
      </c>
      <c r="AF22" s="17" t="str">
        <f>VLOOKUP(D22,[1]sheet1!$B$2:$C$416,2,0)</f>
        <v>2.540</v>
      </c>
      <c r="AG22" s="15"/>
    </row>
    <row r="23" ht="14.75" spans="1:34">
      <c r="A23" s="18">
        <v>20</v>
      </c>
      <c r="B23" s="18" t="s">
        <v>606</v>
      </c>
      <c r="C23" s="19" t="s">
        <v>645</v>
      </c>
      <c r="D23" s="18" t="s">
        <v>646</v>
      </c>
      <c r="E23" s="20">
        <v>83</v>
      </c>
      <c r="F23" s="20">
        <v>76</v>
      </c>
      <c r="G23" s="20">
        <v>75</v>
      </c>
      <c r="H23" s="20">
        <v>56</v>
      </c>
      <c r="I23" s="20">
        <v>69</v>
      </c>
      <c r="J23" s="20">
        <v>68</v>
      </c>
      <c r="K23" s="20">
        <v>72</v>
      </c>
      <c r="L23" s="20">
        <v>85</v>
      </c>
      <c r="M23" s="20">
        <v>81</v>
      </c>
      <c r="N23" s="20">
        <v>80</v>
      </c>
      <c r="O23" s="20">
        <v>83</v>
      </c>
      <c r="P23" s="20">
        <v>71</v>
      </c>
      <c r="Q23" s="20">
        <v>77</v>
      </c>
      <c r="R23" s="20">
        <v>85</v>
      </c>
      <c r="S23" s="20">
        <v>65</v>
      </c>
      <c r="T23" s="20">
        <v>75</v>
      </c>
      <c r="U23" s="20">
        <v>83</v>
      </c>
      <c r="V23" s="20">
        <v>75</v>
      </c>
      <c r="W23" s="20">
        <v>90</v>
      </c>
      <c r="X23" s="20">
        <v>90</v>
      </c>
      <c r="Y23" s="21">
        <f t="shared" si="0"/>
        <v>90</v>
      </c>
      <c r="Z23" s="21">
        <f t="shared" si="1"/>
        <v>47.5</v>
      </c>
      <c r="AA23" s="22">
        <f t="shared" si="4"/>
        <v>72.4526315789474</v>
      </c>
      <c r="AB23" s="21">
        <v>99.4</v>
      </c>
      <c r="AC23" s="21">
        <v>0</v>
      </c>
      <c r="AD23" s="21">
        <v>0</v>
      </c>
      <c r="AE23" s="22">
        <f t="shared" si="3"/>
        <v>73.6868421052631</v>
      </c>
      <c r="AF23" s="23" t="str">
        <f>VLOOKUP(D23,[1]sheet1!$B$2:$C$416,2,0)</f>
        <v>2.296</v>
      </c>
      <c r="AG23" s="21"/>
      <c r="AH23" s="32" t="s">
        <v>103</v>
      </c>
    </row>
    <row r="24" ht="14.75" spans="1:34">
      <c r="A24" s="26">
        <v>21</v>
      </c>
      <c r="B24" s="26" t="s">
        <v>606</v>
      </c>
      <c r="C24" s="27" t="s">
        <v>647</v>
      </c>
      <c r="D24" s="26" t="s">
        <v>648</v>
      </c>
      <c r="E24" s="28">
        <v>73</v>
      </c>
      <c r="F24" s="28">
        <v>78</v>
      </c>
      <c r="G24" s="28">
        <v>87</v>
      </c>
      <c r="H24" s="28">
        <v>51</v>
      </c>
      <c r="I24" s="28">
        <v>80</v>
      </c>
      <c r="J24" s="28">
        <v>61</v>
      </c>
      <c r="K24" s="28">
        <v>66</v>
      </c>
      <c r="L24" s="28">
        <v>75</v>
      </c>
      <c r="M24" s="28">
        <v>78</v>
      </c>
      <c r="N24" s="28">
        <v>75</v>
      </c>
      <c r="O24" s="28">
        <v>82</v>
      </c>
      <c r="P24" s="28">
        <v>86</v>
      </c>
      <c r="Q24" s="28">
        <v>84</v>
      </c>
      <c r="R24" s="28">
        <v>85</v>
      </c>
      <c r="S24" s="28">
        <v>67</v>
      </c>
      <c r="T24" s="28">
        <v>76</v>
      </c>
      <c r="U24" s="28">
        <v>85</v>
      </c>
      <c r="V24" s="28">
        <v>85</v>
      </c>
      <c r="W24" s="28">
        <v>88</v>
      </c>
      <c r="X24" s="28">
        <v>90</v>
      </c>
      <c r="Y24" s="29">
        <f t="shared" si="0"/>
        <v>89</v>
      </c>
      <c r="Z24" s="29">
        <f t="shared" si="1"/>
        <v>47.5</v>
      </c>
      <c r="AA24" s="30">
        <f t="shared" si="4"/>
        <v>73.4421052631579</v>
      </c>
      <c r="AB24" s="29">
        <v>82.4</v>
      </c>
      <c r="AC24" s="29">
        <v>0</v>
      </c>
      <c r="AD24" s="29">
        <v>0</v>
      </c>
      <c r="AE24" s="30">
        <f t="shared" si="3"/>
        <v>73.3294736842105</v>
      </c>
      <c r="AF24" s="31" t="str">
        <f>VLOOKUP(D24,[1]sheet1!$B$2:$C$416,2,0)</f>
        <v>2.332</v>
      </c>
      <c r="AG24" s="29"/>
    </row>
    <row r="25" spans="1:34">
      <c r="A25" s="12">
        <v>22</v>
      </c>
      <c r="B25" s="12" t="s">
        <v>606</v>
      </c>
      <c r="C25" s="13" t="s">
        <v>649</v>
      </c>
      <c r="D25" s="12" t="s">
        <v>422</v>
      </c>
      <c r="E25" s="14">
        <v>86</v>
      </c>
      <c r="F25" s="14">
        <v>83</v>
      </c>
      <c r="G25" s="14">
        <v>84</v>
      </c>
      <c r="H25" s="14">
        <v>55</v>
      </c>
      <c r="I25" s="14">
        <v>78</v>
      </c>
      <c r="J25" s="14">
        <v>71</v>
      </c>
      <c r="K25" s="14">
        <v>74</v>
      </c>
      <c r="L25" s="14">
        <v>75</v>
      </c>
      <c r="M25" s="14">
        <v>91</v>
      </c>
      <c r="N25" s="14">
        <v>84</v>
      </c>
      <c r="O25" s="14">
        <v>83</v>
      </c>
      <c r="P25" s="14">
        <v>66</v>
      </c>
      <c r="Q25" s="14">
        <v>81</v>
      </c>
      <c r="R25" s="14">
        <v>65</v>
      </c>
      <c r="S25" s="14">
        <v>69</v>
      </c>
      <c r="T25" s="14">
        <v>74</v>
      </c>
      <c r="U25" s="14">
        <v>83</v>
      </c>
      <c r="V25" s="14">
        <v>85</v>
      </c>
      <c r="W25" s="14">
        <v>91</v>
      </c>
      <c r="X25" s="14">
        <v>92</v>
      </c>
      <c r="Y25" s="15">
        <f t="shared" si="0"/>
        <v>91.5</v>
      </c>
      <c r="Z25" s="15">
        <f t="shared" si="1"/>
        <v>47.5</v>
      </c>
      <c r="AA25" s="16">
        <f t="shared" si="4"/>
        <v>73.9368421052632</v>
      </c>
      <c r="AB25" s="15">
        <v>62.2</v>
      </c>
      <c r="AC25" s="15">
        <v>0</v>
      </c>
      <c r="AD25" s="15">
        <v>0</v>
      </c>
      <c r="AE25" s="16">
        <f t="shared" si="3"/>
        <v>73.1657894736842</v>
      </c>
      <c r="AF25" s="17" t="str">
        <f>VLOOKUP(D25,[1]sheet1!$B$2:$C$416,2,0)</f>
        <v>2.457</v>
      </c>
      <c r="AG25" s="15"/>
    </row>
    <row r="26" spans="1:34">
      <c r="A26" s="12">
        <v>23</v>
      </c>
      <c r="B26" s="12" t="s">
        <v>606</v>
      </c>
      <c r="C26" s="13" t="s">
        <v>650</v>
      </c>
      <c r="D26" s="12" t="s">
        <v>651</v>
      </c>
      <c r="E26" s="14">
        <v>87</v>
      </c>
      <c r="F26" s="14">
        <v>77</v>
      </c>
      <c r="G26" s="14">
        <v>60</v>
      </c>
      <c r="H26" s="14">
        <v>67</v>
      </c>
      <c r="I26" s="14">
        <v>74</v>
      </c>
      <c r="J26" s="14">
        <v>69</v>
      </c>
      <c r="K26" s="14">
        <v>64</v>
      </c>
      <c r="L26" s="14">
        <v>85</v>
      </c>
      <c r="M26" s="14">
        <v>87</v>
      </c>
      <c r="N26" s="14">
        <v>79</v>
      </c>
      <c r="O26" s="14">
        <v>84</v>
      </c>
      <c r="P26" s="14">
        <v>78</v>
      </c>
      <c r="Q26" s="14">
        <v>80</v>
      </c>
      <c r="R26" s="14">
        <v>75</v>
      </c>
      <c r="S26" s="14">
        <v>66</v>
      </c>
      <c r="T26" s="14">
        <v>74</v>
      </c>
      <c r="U26" s="14">
        <v>83</v>
      </c>
      <c r="V26" s="14">
        <v>85</v>
      </c>
      <c r="W26" s="14">
        <v>88</v>
      </c>
      <c r="X26" s="14">
        <v>88</v>
      </c>
      <c r="Y26" s="15">
        <f t="shared" si="0"/>
        <v>88</v>
      </c>
      <c r="Z26" s="15">
        <f t="shared" si="1"/>
        <v>47.5</v>
      </c>
      <c r="AA26" s="16">
        <f t="shared" si="4"/>
        <v>73.178947368421</v>
      </c>
      <c r="AB26" s="15">
        <v>74.7</v>
      </c>
      <c r="AC26" s="15">
        <v>0</v>
      </c>
      <c r="AD26" s="15">
        <v>0</v>
      </c>
      <c r="AE26" s="16">
        <f t="shared" si="3"/>
        <v>72.5602631578947</v>
      </c>
      <c r="AF26" s="17" t="str">
        <f>VLOOKUP(D26,[1]sheet1!$B$2:$C$416,2,0)</f>
        <v>2.318</v>
      </c>
      <c r="AG26" s="15"/>
    </row>
    <row r="27" spans="1:34">
      <c r="A27" s="12">
        <v>24</v>
      </c>
      <c r="B27" s="12" t="s">
        <v>606</v>
      </c>
      <c r="C27" s="13" t="s">
        <v>652</v>
      </c>
      <c r="D27" s="12" t="s">
        <v>653</v>
      </c>
      <c r="E27" s="14">
        <v>79</v>
      </c>
      <c r="F27" s="14">
        <v>83</v>
      </c>
      <c r="G27" s="14">
        <v>63</v>
      </c>
      <c r="H27" s="14">
        <v>57</v>
      </c>
      <c r="I27" s="14">
        <v>69</v>
      </c>
      <c r="J27" s="14">
        <v>83</v>
      </c>
      <c r="K27" s="14">
        <v>74</v>
      </c>
      <c r="L27" s="14">
        <v>95</v>
      </c>
      <c r="M27" s="14">
        <v>81</v>
      </c>
      <c r="N27" s="14">
        <v>72</v>
      </c>
      <c r="O27" s="14">
        <v>82</v>
      </c>
      <c r="P27" s="14">
        <v>77</v>
      </c>
      <c r="Q27" s="14">
        <v>70</v>
      </c>
      <c r="R27" s="14">
        <v>75</v>
      </c>
      <c r="S27" s="14">
        <v>63</v>
      </c>
      <c r="T27" s="14">
        <v>69</v>
      </c>
      <c r="U27" s="14">
        <v>83</v>
      </c>
      <c r="V27" s="14">
        <v>85</v>
      </c>
      <c r="W27" s="14">
        <v>82</v>
      </c>
      <c r="X27" s="14">
        <v>90</v>
      </c>
      <c r="Y27" s="15">
        <f t="shared" si="0"/>
        <v>86</v>
      </c>
      <c r="Z27" s="15">
        <f t="shared" si="1"/>
        <v>47.5</v>
      </c>
      <c r="AA27" s="16">
        <f t="shared" si="4"/>
        <v>72.5157894736842</v>
      </c>
      <c r="AB27" s="15">
        <v>83.6</v>
      </c>
      <c r="AC27" s="15">
        <v>2</v>
      </c>
      <c r="AD27" s="15">
        <v>0</v>
      </c>
      <c r="AE27" s="16">
        <f t="shared" si="3"/>
        <v>72.2410526315789</v>
      </c>
      <c r="AF27" s="17" t="str">
        <f>VLOOKUP(D27,[1]sheet1!$B$2:$C$416,2,0)</f>
        <v>2.289</v>
      </c>
      <c r="AG27" s="15"/>
    </row>
    <row r="28" spans="1:34">
      <c r="A28" s="12">
        <v>25</v>
      </c>
      <c r="B28" s="12" t="s">
        <v>606</v>
      </c>
      <c r="C28" s="13" t="s">
        <v>654</v>
      </c>
      <c r="D28" s="12" t="s">
        <v>655</v>
      </c>
      <c r="E28" s="14">
        <v>76</v>
      </c>
      <c r="F28" s="14">
        <v>65</v>
      </c>
      <c r="G28" s="14">
        <v>81</v>
      </c>
      <c r="H28" s="14">
        <v>55</v>
      </c>
      <c r="I28" s="14">
        <v>72</v>
      </c>
      <c r="J28" s="14">
        <v>54</v>
      </c>
      <c r="K28" s="14">
        <v>63</v>
      </c>
      <c r="L28" s="14">
        <v>95</v>
      </c>
      <c r="M28" s="14">
        <v>88</v>
      </c>
      <c r="N28" s="14">
        <v>80</v>
      </c>
      <c r="O28" s="14">
        <v>85</v>
      </c>
      <c r="P28" s="14">
        <v>83</v>
      </c>
      <c r="Q28" s="14">
        <v>76</v>
      </c>
      <c r="R28" s="14">
        <v>75</v>
      </c>
      <c r="S28" s="14">
        <v>75</v>
      </c>
      <c r="T28" s="14">
        <v>72</v>
      </c>
      <c r="U28" s="14">
        <v>83</v>
      </c>
      <c r="V28" s="14">
        <v>75</v>
      </c>
      <c r="W28" s="14">
        <v>92</v>
      </c>
      <c r="X28" s="14">
        <v>90</v>
      </c>
      <c r="Y28" s="15">
        <f t="shared" si="0"/>
        <v>91</v>
      </c>
      <c r="Z28" s="15">
        <f t="shared" si="1"/>
        <v>47.5</v>
      </c>
      <c r="AA28" s="16">
        <f t="shared" si="4"/>
        <v>71.4421052631579</v>
      </c>
      <c r="AB28" s="15">
        <v>78.3</v>
      </c>
      <c r="AC28" s="15">
        <v>1</v>
      </c>
      <c r="AD28" s="15">
        <v>0</v>
      </c>
      <c r="AE28" s="16">
        <f t="shared" si="3"/>
        <v>72.1744736842105</v>
      </c>
      <c r="AF28" s="17" t="str">
        <f>VLOOKUP(D28,[1]sheet1!$B$2:$C$416,2,0)</f>
        <v>2.125</v>
      </c>
      <c r="AG28" s="15"/>
    </row>
    <row r="29" spans="1:34">
      <c r="A29" s="12">
        <v>26</v>
      </c>
      <c r="B29" s="12" t="s">
        <v>606</v>
      </c>
      <c r="C29" s="13" t="s">
        <v>656</v>
      </c>
      <c r="D29" s="12" t="s">
        <v>657</v>
      </c>
      <c r="E29" s="14">
        <v>78</v>
      </c>
      <c r="F29" s="14">
        <v>83</v>
      </c>
      <c r="G29" s="14">
        <v>78</v>
      </c>
      <c r="H29" s="14">
        <v>58</v>
      </c>
      <c r="I29" s="14">
        <v>71</v>
      </c>
      <c r="J29" s="14">
        <v>75</v>
      </c>
      <c r="K29" s="14">
        <v>80</v>
      </c>
      <c r="L29" s="14">
        <v>95</v>
      </c>
      <c r="M29" s="14">
        <v>86</v>
      </c>
      <c r="N29" s="14">
        <v>78</v>
      </c>
      <c r="O29" s="14">
        <v>88</v>
      </c>
      <c r="P29" s="14">
        <v>80</v>
      </c>
      <c r="Q29" s="14">
        <v>75</v>
      </c>
      <c r="R29" s="14">
        <v>75</v>
      </c>
      <c r="S29" s="14">
        <v>35</v>
      </c>
      <c r="T29" s="14">
        <v>73</v>
      </c>
      <c r="U29" s="14">
        <v>83</v>
      </c>
      <c r="V29" s="14">
        <v>95</v>
      </c>
      <c r="W29" s="14">
        <v>82</v>
      </c>
      <c r="X29" s="14">
        <v>90</v>
      </c>
      <c r="Y29" s="15">
        <f t="shared" si="0"/>
        <v>86</v>
      </c>
      <c r="Z29" s="15">
        <f t="shared" si="1"/>
        <v>47.5</v>
      </c>
      <c r="AA29" s="16">
        <f t="shared" si="4"/>
        <v>73.2421052631579</v>
      </c>
      <c r="AB29" s="15">
        <v>73.1</v>
      </c>
      <c r="AC29" s="15">
        <v>0</v>
      </c>
      <c r="AD29" s="15">
        <v>0</v>
      </c>
      <c r="AE29" s="16">
        <f t="shared" si="3"/>
        <v>72.1244736842105</v>
      </c>
      <c r="AF29" s="17" t="str">
        <f>VLOOKUP(D29,[1]sheet1!$B$2:$C$416,2,0)</f>
        <v>2.460</v>
      </c>
      <c r="AG29" s="15"/>
    </row>
    <row r="30" spans="1:34">
      <c r="A30" s="12">
        <v>27</v>
      </c>
      <c r="B30" s="12" t="s">
        <v>606</v>
      </c>
      <c r="C30" s="13" t="s">
        <v>658</v>
      </c>
      <c r="D30" s="12" t="s">
        <v>659</v>
      </c>
      <c r="E30" s="14">
        <v>80</v>
      </c>
      <c r="F30" s="14">
        <v>71</v>
      </c>
      <c r="G30" s="14">
        <v>64</v>
      </c>
      <c r="H30" s="14">
        <v>58</v>
      </c>
      <c r="I30" s="14">
        <v>65</v>
      </c>
      <c r="J30" s="14">
        <v>65</v>
      </c>
      <c r="K30" s="14">
        <v>65</v>
      </c>
      <c r="L30" s="14">
        <v>85</v>
      </c>
      <c r="M30" s="14">
        <v>88</v>
      </c>
      <c r="N30" s="14">
        <v>82</v>
      </c>
      <c r="O30" s="14">
        <v>88</v>
      </c>
      <c r="P30" s="14">
        <v>72</v>
      </c>
      <c r="Q30" s="14">
        <v>72</v>
      </c>
      <c r="R30" s="14">
        <v>85</v>
      </c>
      <c r="S30" s="14">
        <v>68</v>
      </c>
      <c r="T30" s="14">
        <v>77</v>
      </c>
      <c r="U30" s="14">
        <v>83</v>
      </c>
      <c r="V30" s="14">
        <v>95</v>
      </c>
      <c r="W30" s="14">
        <v>92</v>
      </c>
      <c r="X30" s="14">
        <v>92</v>
      </c>
      <c r="Y30" s="15">
        <f t="shared" si="0"/>
        <v>92</v>
      </c>
      <c r="Z30" s="15">
        <f t="shared" si="1"/>
        <v>47.5</v>
      </c>
      <c r="AA30" s="16">
        <f t="shared" si="4"/>
        <v>71.5473684210526</v>
      </c>
      <c r="AB30" s="15">
        <v>63.8</v>
      </c>
      <c r="AC30" s="15">
        <v>0</v>
      </c>
      <c r="AD30" s="15">
        <v>0.2</v>
      </c>
      <c r="AE30" s="16">
        <f t="shared" si="3"/>
        <v>71.8731578947368</v>
      </c>
      <c r="AF30" s="17" t="str">
        <f>VLOOKUP(D30,[1]sheet1!$B$2:$C$416,2,0)</f>
        <v>2.180</v>
      </c>
      <c r="AG30" s="15"/>
    </row>
    <row r="31" spans="1:34">
      <c r="A31" s="12">
        <v>28</v>
      </c>
      <c r="B31" s="12" t="s">
        <v>606</v>
      </c>
      <c r="C31" s="13" t="s">
        <v>660</v>
      </c>
      <c r="D31" s="12" t="s">
        <v>661</v>
      </c>
      <c r="E31" s="14">
        <v>75</v>
      </c>
      <c r="F31" s="14">
        <v>75</v>
      </c>
      <c r="G31" s="14">
        <v>69</v>
      </c>
      <c r="H31" s="14">
        <v>65</v>
      </c>
      <c r="I31" s="14">
        <v>62</v>
      </c>
      <c r="J31" s="14">
        <v>60</v>
      </c>
      <c r="K31" s="14">
        <v>63</v>
      </c>
      <c r="L31" s="14">
        <v>85</v>
      </c>
      <c r="M31" s="14">
        <v>86</v>
      </c>
      <c r="N31" s="14">
        <v>77</v>
      </c>
      <c r="O31" s="14">
        <v>82</v>
      </c>
      <c r="P31" s="14">
        <v>92</v>
      </c>
      <c r="Q31" s="14">
        <v>75</v>
      </c>
      <c r="R31" s="14">
        <v>65</v>
      </c>
      <c r="S31" s="14">
        <v>68</v>
      </c>
      <c r="T31" s="14">
        <v>69</v>
      </c>
      <c r="U31" s="14">
        <v>85</v>
      </c>
      <c r="V31" s="14">
        <v>85</v>
      </c>
      <c r="W31" s="14">
        <v>88</v>
      </c>
      <c r="X31" s="14">
        <v>90</v>
      </c>
      <c r="Y31" s="15">
        <f t="shared" si="0"/>
        <v>89</v>
      </c>
      <c r="Z31" s="15">
        <f t="shared" si="1"/>
        <v>47.5</v>
      </c>
      <c r="AA31" s="16">
        <f t="shared" si="4"/>
        <v>71.2631578947368</v>
      </c>
      <c r="AB31" s="15">
        <v>74.5</v>
      </c>
      <c r="AC31" s="15">
        <v>2</v>
      </c>
      <c r="AD31" s="15">
        <v>0</v>
      </c>
      <c r="AE31" s="16">
        <f t="shared" si="3"/>
        <v>71.5092105263158</v>
      </c>
      <c r="AF31" s="17" t="str">
        <f>VLOOKUP(D31,[1]sheet1!$B$2:$C$416,2,0)</f>
        <v>2.126</v>
      </c>
      <c r="AG31" s="15"/>
    </row>
    <row r="32" spans="1:34">
      <c r="A32" s="12">
        <v>29</v>
      </c>
      <c r="B32" s="12" t="s">
        <v>606</v>
      </c>
      <c r="C32" s="13" t="s">
        <v>662</v>
      </c>
      <c r="D32" s="12" t="s">
        <v>663</v>
      </c>
      <c r="E32" s="14">
        <v>84</v>
      </c>
      <c r="F32" s="14">
        <v>82</v>
      </c>
      <c r="G32" s="14">
        <v>71</v>
      </c>
      <c r="H32" s="14">
        <v>60</v>
      </c>
      <c r="I32" s="14">
        <v>76</v>
      </c>
      <c r="J32" s="14">
        <v>68</v>
      </c>
      <c r="K32" s="14">
        <v>67</v>
      </c>
      <c r="L32" s="14">
        <v>95</v>
      </c>
      <c r="M32" s="14">
        <v>82</v>
      </c>
      <c r="N32" s="14">
        <v>69</v>
      </c>
      <c r="O32" s="14">
        <v>86</v>
      </c>
      <c r="P32" s="14">
        <v>75</v>
      </c>
      <c r="Q32" s="14">
        <v>72</v>
      </c>
      <c r="R32" s="14">
        <v>75</v>
      </c>
      <c r="S32" s="14">
        <v>36</v>
      </c>
      <c r="T32" s="14">
        <v>75</v>
      </c>
      <c r="U32" s="14">
        <v>93</v>
      </c>
      <c r="V32" s="14">
        <v>85</v>
      </c>
      <c r="W32" s="14">
        <v>83</v>
      </c>
      <c r="X32" s="14">
        <v>93</v>
      </c>
      <c r="Y32" s="15">
        <f t="shared" si="0"/>
        <v>88</v>
      </c>
      <c r="Z32" s="15">
        <f t="shared" si="1"/>
        <v>47.5</v>
      </c>
      <c r="AA32" s="16">
        <f t="shared" si="4"/>
        <v>70.8526315789474</v>
      </c>
      <c r="AB32" s="15">
        <v>78.2</v>
      </c>
      <c r="AC32" s="15">
        <v>0</v>
      </c>
      <c r="AD32" s="15">
        <v>0.25</v>
      </c>
      <c r="AE32" s="16">
        <f t="shared" si="3"/>
        <v>71.3568421052632</v>
      </c>
      <c r="AF32" s="17" t="str">
        <f>VLOOKUP(D32,[1]sheet1!$B$2:$C$416,2,0)</f>
        <v>2.262</v>
      </c>
      <c r="AG32" s="15"/>
    </row>
    <row r="33" spans="1:33">
      <c r="A33" s="12">
        <v>30</v>
      </c>
      <c r="B33" s="12" t="s">
        <v>606</v>
      </c>
      <c r="C33" s="13" t="s">
        <v>664</v>
      </c>
      <c r="D33" s="12" t="s">
        <v>665</v>
      </c>
      <c r="E33" s="14">
        <v>75</v>
      </c>
      <c r="F33" s="14">
        <v>77</v>
      </c>
      <c r="G33" s="14">
        <v>60</v>
      </c>
      <c r="H33" s="14">
        <v>60</v>
      </c>
      <c r="I33" s="14">
        <v>73</v>
      </c>
      <c r="J33" s="14">
        <v>60</v>
      </c>
      <c r="K33" s="14">
        <v>63</v>
      </c>
      <c r="L33" s="14">
        <v>85</v>
      </c>
      <c r="M33" s="14">
        <v>90</v>
      </c>
      <c r="N33" s="14">
        <v>86</v>
      </c>
      <c r="O33" s="14">
        <v>78</v>
      </c>
      <c r="P33" s="14">
        <v>82</v>
      </c>
      <c r="Q33" s="14">
        <v>67</v>
      </c>
      <c r="R33" s="14">
        <v>85</v>
      </c>
      <c r="S33" s="14">
        <v>37</v>
      </c>
      <c r="T33" s="14">
        <v>74</v>
      </c>
      <c r="U33" s="14">
        <v>85</v>
      </c>
      <c r="V33" s="14">
        <v>95</v>
      </c>
      <c r="W33" s="14">
        <v>93</v>
      </c>
      <c r="X33" s="14">
        <v>93</v>
      </c>
      <c r="Y33" s="15">
        <f t="shared" si="0"/>
        <v>93</v>
      </c>
      <c r="Z33" s="15">
        <f t="shared" si="1"/>
        <v>47.5</v>
      </c>
      <c r="AA33" s="16">
        <f t="shared" si="4"/>
        <v>69.4</v>
      </c>
      <c r="AB33" s="15">
        <v>73.1</v>
      </c>
      <c r="AC33" s="15">
        <v>0</v>
      </c>
      <c r="AD33" s="15">
        <v>0.4</v>
      </c>
      <c r="AE33" s="16">
        <f t="shared" si="3"/>
        <v>71.235</v>
      </c>
      <c r="AF33" s="17" t="str">
        <f>VLOOKUP(D33,[1]sheet1!$B$2:$C$416,2,0)</f>
        <v>2.109</v>
      </c>
      <c r="AG33" s="15"/>
    </row>
    <row r="34" spans="1:33">
      <c r="A34" s="12">
        <v>31</v>
      </c>
      <c r="B34" s="12" t="s">
        <v>606</v>
      </c>
      <c r="C34" s="13" t="s">
        <v>666</v>
      </c>
      <c r="D34" s="12" t="s">
        <v>667</v>
      </c>
      <c r="E34" s="14">
        <v>76</v>
      </c>
      <c r="F34" s="14">
        <v>65</v>
      </c>
      <c r="G34" s="14">
        <v>85</v>
      </c>
      <c r="H34" s="14">
        <v>68</v>
      </c>
      <c r="I34" s="14">
        <v>62</v>
      </c>
      <c r="J34" s="14">
        <v>61</v>
      </c>
      <c r="K34" s="14">
        <v>60</v>
      </c>
      <c r="L34" s="14">
        <v>85</v>
      </c>
      <c r="M34" s="14">
        <v>83</v>
      </c>
      <c r="N34" s="14">
        <v>65</v>
      </c>
      <c r="O34" s="14">
        <v>74</v>
      </c>
      <c r="P34" s="14">
        <v>76</v>
      </c>
      <c r="Q34" s="14">
        <v>70</v>
      </c>
      <c r="R34" s="14">
        <v>85</v>
      </c>
      <c r="S34" s="14">
        <v>75</v>
      </c>
      <c r="T34" s="14">
        <v>75</v>
      </c>
      <c r="U34" s="14">
        <v>83</v>
      </c>
      <c r="V34" s="14">
        <v>75</v>
      </c>
      <c r="W34" s="14">
        <v>87</v>
      </c>
      <c r="X34" s="14">
        <v>84</v>
      </c>
      <c r="Y34" s="15">
        <f t="shared" si="0"/>
        <v>85.5</v>
      </c>
      <c r="Z34" s="15">
        <f t="shared" si="1"/>
        <v>47.5</v>
      </c>
      <c r="AA34" s="16">
        <f t="shared" si="4"/>
        <v>71.1157894736842</v>
      </c>
      <c r="AB34" s="15">
        <v>73.8</v>
      </c>
      <c r="AC34" s="15">
        <v>0</v>
      </c>
      <c r="AD34" s="15">
        <v>0</v>
      </c>
      <c r="AE34" s="16">
        <f t="shared" si="3"/>
        <v>70.571052631579</v>
      </c>
      <c r="AF34" s="17" t="str">
        <f>VLOOKUP(D34,[1]sheet1!$B$2:$C$416,2,0)</f>
        <v>2.112</v>
      </c>
      <c r="AG34" s="15"/>
    </row>
    <row r="35" spans="1:33">
      <c r="A35" s="12">
        <v>32</v>
      </c>
      <c r="B35" s="12" t="s">
        <v>606</v>
      </c>
      <c r="C35" s="13" t="s">
        <v>668</v>
      </c>
      <c r="D35" s="12" t="s">
        <v>669</v>
      </c>
      <c r="E35" s="14">
        <v>75</v>
      </c>
      <c r="F35" s="14">
        <v>68</v>
      </c>
      <c r="G35" s="14">
        <v>56</v>
      </c>
      <c r="H35" s="14">
        <v>55</v>
      </c>
      <c r="I35" s="14">
        <v>60</v>
      </c>
      <c r="J35" s="14">
        <v>51</v>
      </c>
      <c r="K35" s="14">
        <v>61</v>
      </c>
      <c r="L35" s="14">
        <v>85</v>
      </c>
      <c r="M35" s="14">
        <v>88</v>
      </c>
      <c r="N35" s="14">
        <v>85</v>
      </c>
      <c r="O35" s="14">
        <v>82</v>
      </c>
      <c r="P35" s="14">
        <v>83</v>
      </c>
      <c r="Q35" s="14">
        <v>77</v>
      </c>
      <c r="R35" s="14">
        <v>85</v>
      </c>
      <c r="S35" s="14">
        <v>68</v>
      </c>
      <c r="T35" s="14">
        <v>67</v>
      </c>
      <c r="U35" s="14">
        <v>83</v>
      </c>
      <c r="V35" s="14">
        <v>65</v>
      </c>
      <c r="W35" s="14">
        <v>91</v>
      </c>
      <c r="X35" s="14">
        <v>93</v>
      </c>
      <c r="Y35" s="15">
        <f t="shared" si="0"/>
        <v>92</v>
      </c>
      <c r="Z35" s="15">
        <f t="shared" si="1"/>
        <v>47.5</v>
      </c>
      <c r="AA35" s="16">
        <f t="shared" si="4"/>
        <v>68.1368421052632</v>
      </c>
      <c r="AB35" s="15">
        <v>60.1</v>
      </c>
      <c r="AC35" s="15">
        <v>0</v>
      </c>
      <c r="AD35" s="15">
        <v>0.25</v>
      </c>
      <c r="AE35" s="16">
        <f t="shared" si="3"/>
        <v>69.3507894736842</v>
      </c>
      <c r="AF35" s="17" t="str">
        <f>VLOOKUP(D35,[1]sheet1!$B$2:$C$416,2,0)</f>
        <v>1.905</v>
      </c>
      <c r="AG35" s="15"/>
    </row>
    <row r="36" spans="1:33">
      <c r="A36" s="12">
        <v>33</v>
      </c>
      <c r="B36" s="12" t="s">
        <v>606</v>
      </c>
      <c r="C36" s="13" t="s">
        <v>670</v>
      </c>
      <c r="D36" s="12" t="s">
        <v>671</v>
      </c>
      <c r="E36" s="14">
        <v>78</v>
      </c>
      <c r="F36" s="14">
        <v>71</v>
      </c>
      <c r="G36" s="14">
        <v>52</v>
      </c>
      <c r="H36" s="14">
        <v>67</v>
      </c>
      <c r="I36" s="14">
        <v>65</v>
      </c>
      <c r="J36" s="14">
        <v>61</v>
      </c>
      <c r="K36" s="14">
        <v>60</v>
      </c>
      <c r="L36" s="14">
        <v>85</v>
      </c>
      <c r="M36" s="14">
        <v>87</v>
      </c>
      <c r="N36" s="14">
        <v>73</v>
      </c>
      <c r="O36" s="14">
        <v>81</v>
      </c>
      <c r="P36" s="14">
        <v>72</v>
      </c>
      <c r="Q36" s="14">
        <v>86</v>
      </c>
      <c r="R36" s="14">
        <v>85</v>
      </c>
      <c r="S36" s="14">
        <v>64</v>
      </c>
      <c r="T36" s="14">
        <v>65</v>
      </c>
      <c r="U36" s="14">
        <v>83</v>
      </c>
      <c r="V36" s="14">
        <v>75</v>
      </c>
      <c r="W36" s="14">
        <v>89</v>
      </c>
      <c r="X36" s="14">
        <v>92</v>
      </c>
      <c r="Y36" s="15">
        <f t="shared" si="0"/>
        <v>90.5</v>
      </c>
      <c r="Z36" s="15">
        <f t="shared" si="1"/>
        <v>47.5</v>
      </c>
      <c r="AA36" s="16">
        <f t="shared" si="4"/>
        <v>69.6631578947368</v>
      </c>
      <c r="AB36" s="15">
        <v>22.8</v>
      </c>
      <c r="AC36" s="15">
        <v>2</v>
      </c>
      <c r="AD36" s="15">
        <v>0</v>
      </c>
      <c r="AE36" s="16">
        <f t="shared" si="3"/>
        <v>68.1042105263158</v>
      </c>
      <c r="AF36" s="17" t="str">
        <f>VLOOKUP(D36,[1]sheet1!$B$2:$C$416,2,0)</f>
        <v>2.017</v>
      </c>
      <c r="AG36" s="15"/>
    </row>
    <row r="37" spans="1:33">
      <c r="A37" s="12">
        <v>34</v>
      </c>
      <c r="B37" s="12" t="s">
        <v>606</v>
      </c>
      <c r="C37" s="13" t="s">
        <v>672</v>
      </c>
      <c r="D37" s="12" t="s">
        <v>673</v>
      </c>
      <c r="E37" s="14">
        <v>76</v>
      </c>
      <c r="F37" s="14">
        <v>63</v>
      </c>
      <c r="G37" s="14">
        <v>75</v>
      </c>
      <c r="H37" s="14">
        <v>69</v>
      </c>
      <c r="I37" s="14">
        <v>60</v>
      </c>
      <c r="J37" s="14">
        <v>44</v>
      </c>
      <c r="K37" s="14">
        <v>62</v>
      </c>
      <c r="L37" s="14">
        <v>85</v>
      </c>
      <c r="M37" s="14">
        <v>87</v>
      </c>
      <c r="N37" s="14">
        <v>76</v>
      </c>
      <c r="O37" s="14">
        <v>69</v>
      </c>
      <c r="P37" s="14">
        <v>82</v>
      </c>
      <c r="Q37" s="14">
        <v>69</v>
      </c>
      <c r="R37" s="14">
        <v>75</v>
      </c>
      <c r="S37" s="14">
        <v>36</v>
      </c>
      <c r="T37" s="14">
        <v>62</v>
      </c>
      <c r="U37" s="14">
        <v>83</v>
      </c>
      <c r="V37" s="14">
        <v>65</v>
      </c>
      <c r="W37" s="14">
        <v>92</v>
      </c>
      <c r="X37" s="14">
        <v>90</v>
      </c>
      <c r="Y37" s="15">
        <f t="shared" si="0"/>
        <v>91</v>
      </c>
      <c r="Z37" s="15">
        <f t="shared" si="1"/>
        <v>47.5</v>
      </c>
      <c r="AA37" s="16">
        <f t="shared" si="4"/>
        <v>65.5368421052632</v>
      </c>
      <c r="AB37" s="15">
        <v>65</v>
      </c>
      <c r="AC37" s="15">
        <v>1</v>
      </c>
      <c r="AD37" s="15">
        <v>0</v>
      </c>
      <c r="AE37" s="16">
        <f t="shared" si="3"/>
        <v>67.3757894736842</v>
      </c>
      <c r="AF37" s="17" t="str">
        <f>VLOOKUP(D37,[1]sheet1!$B$2:$C$416,2,0)</f>
        <v>1.848</v>
      </c>
      <c r="AG37" s="15"/>
    </row>
    <row r="38" spans="1:33">
      <c r="A38" s="12">
        <v>35</v>
      </c>
      <c r="B38" s="12" t="s">
        <v>606</v>
      </c>
      <c r="C38" s="13" t="s">
        <v>674</v>
      </c>
      <c r="D38" s="12" t="s">
        <v>675</v>
      </c>
      <c r="E38" s="14">
        <v>77</v>
      </c>
      <c r="F38" s="14">
        <v>63</v>
      </c>
      <c r="G38" s="14">
        <v>57</v>
      </c>
      <c r="H38" s="14">
        <v>61</v>
      </c>
      <c r="I38" s="14">
        <v>66</v>
      </c>
      <c r="J38" s="14">
        <v>52</v>
      </c>
      <c r="K38" s="14">
        <v>65</v>
      </c>
      <c r="L38" s="14">
        <v>85</v>
      </c>
      <c r="M38" s="14">
        <v>85</v>
      </c>
      <c r="N38" s="14">
        <v>79</v>
      </c>
      <c r="O38" s="14">
        <v>72</v>
      </c>
      <c r="P38" s="14">
        <v>71</v>
      </c>
      <c r="Q38" s="14">
        <v>80</v>
      </c>
      <c r="R38" s="14">
        <v>85</v>
      </c>
      <c r="S38" s="14">
        <v>63</v>
      </c>
      <c r="T38" s="14">
        <v>39</v>
      </c>
      <c r="U38" s="14">
        <v>83</v>
      </c>
      <c r="V38" s="14">
        <v>65</v>
      </c>
      <c r="W38" s="14">
        <v>87</v>
      </c>
      <c r="X38" s="14">
        <v>90</v>
      </c>
      <c r="Y38" s="15">
        <f t="shared" si="0"/>
        <v>88.5</v>
      </c>
      <c r="Z38" s="15">
        <f t="shared" si="1"/>
        <v>47.5</v>
      </c>
      <c r="AA38" s="16">
        <f t="shared" si="4"/>
        <v>66.1894736842105</v>
      </c>
      <c r="AB38" s="15">
        <v>66.7</v>
      </c>
      <c r="AC38" s="15">
        <v>0</v>
      </c>
      <c r="AD38" s="15">
        <v>0</v>
      </c>
      <c r="AE38" s="16">
        <f t="shared" si="3"/>
        <v>67.3676315789474</v>
      </c>
      <c r="AF38" s="17" t="str">
        <f>VLOOKUP(D38,[1]sheet1!$B$2:$C$416,2,0)</f>
        <v>1.807</v>
      </c>
      <c r="AG38" s="15"/>
    </row>
    <row r="39" spans="1:33">
      <c r="A39" s="12">
        <v>36</v>
      </c>
      <c r="B39" s="12" t="s">
        <v>606</v>
      </c>
      <c r="C39" s="13" t="s">
        <v>676</v>
      </c>
      <c r="D39" s="12" t="s">
        <v>677</v>
      </c>
      <c r="E39" s="14">
        <v>80</v>
      </c>
      <c r="F39" s="14">
        <v>70</v>
      </c>
      <c r="G39" s="14">
        <v>51</v>
      </c>
      <c r="H39" s="14">
        <v>61</v>
      </c>
      <c r="I39" s="14">
        <v>79</v>
      </c>
      <c r="J39" s="14">
        <v>61</v>
      </c>
      <c r="K39" s="14">
        <v>65</v>
      </c>
      <c r="L39" s="14">
        <v>95</v>
      </c>
      <c r="M39" s="14">
        <v>84</v>
      </c>
      <c r="N39" s="14">
        <v>70</v>
      </c>
      <c r="O39" s="14">
        <v>45</v>
      </c>
      <c r="P39" s="14">
        <v>72</v>
      </c>
      <c r="Q39" s="14">
        <v>40</v>
      </c>
      <c r="R39" s="14">
        <v>85</v>
      </c>
      <c r="S39" s="14">
        <v>34</v>
      </c>
      <c r="T39" s="14">
        <v>69</v>
      </c>
      <c r="U39" s="14">
        <v>85</v>
      </c>
      <c r="V39" s="14">
        <v>75</v>
      </c>
      <c r="W39" s="14">
        <v>91</v>
      </c>
      <c r="X39" s="14">
        <v>93</v>
      </c>
      <c r="Y39" s="15">
        <f t="shared" si="0"/>
        <v>92</v>
      </c>
      <c r="Z39" s="15">
        <f t="shared" si="1"/>
        <v>47.5</v>
      </c>
      <c r="AA39" s="16">
        <f t="shared" si="4"/>
        <v>63.6947368421053</v>
      </c>
      <c r="AB39" s="15">
        <v>73.7</v>
      </c>
      <c r="AC39" s="15">
        <v>5</v>
      </c>
      <c r="AD39" s="15">
        <v>0.4</v>
      </c>
      <c r="AE39" s="16">
        <f t="shared" si="3"/>
        <v>67.3213157894737</v>
      </c>
      <c r="AF39" s="17" t="str">
        <f>VLOOKUP(D39,[1]sheet1!$B$2:$C$416,2,0)</f>
        <v>1.744</v>
      </c>
      <c r="AG39" s="15"/>
    </row>
    <row r="40" spans="1:33">
      <c r="A40" s="12">
        <v>37</v>
      </c>
      <c r="B40" s="12" t="s">
        <v>606</v>
      </c>
      <c r="C40" s="13" t="s">
        <v>678</v>
      </c>
      <c r="D40" s="12" t="s">
        <v>679</v>
      </c>
      <c r="E40" s="14">
        <v>82</v>
      </c>
      <c r="F40" s="14">
        <v>91</v>
      </c>
      <c r="G40" s="14">
        <v>80</v>
      </c>
      <c r="H40" s="14">
        <v>81</v>
      </c>
      <c r="I40" s="14">
        <v>74</v>
      </c>
      <c r="J40" s="14">
        <v>54</v>
      </c>
      <c r="K40" s="14">
        <v>70</v>
      </c>
      <c r="L40" s="14">
        <v>65</v>
      </c>
      <c r="M40" s="14">
        <v>86</v>
      </c>
      <c r="N40" s="14">
        <v>91</v>
      </c>
      <c r="O40" s="14">
        <v>72</v>
      </c>
      <c r="P40" s="14">
        <v>85</v>
      </c>
      <c r="Q40" s="14">
        <v>78</v>
      </c>
      <c r="R40" s="14">
        <v>75</v>
      </c>
      <c r="S40" s="14">
        <v>3</v>
      </c>
      <c r="T40" s="14">
        <v>71</v>
      </c>
      <c r="U40" s="14">
        <v>83</v>
      </c>
      <c r="V40" s="14">
        <v>65</v>
      </c>
      <c r="W40" s="14">
        <v>88</v>
      </c>
      <c r="X40" s="14">
        <v>59</v>
      </c>
      <c r="Y40" s="15">
        <f t="shared" si="0"/>
        <v>73.5</v>
      </c>
      <c r="Z40" s="15">
        <f t="shared" si="1"/>
        <v>47.5</v>
      </c>
      <c r="AA40" s="16">
        <f t="shared" si="4"/>
        <v>70.8736842105263</v>
      </c>
      <c r="AB40" s="15">
        <v>60</v>
      </c>
      <c r="AC40" s="15">
        <v>0</v>
      </c>
      <c r="AD40" s="15">
        <v>0</v>
      </c>
      <c r="AE40" s="16">
        <f t="shared" si="3"/>
        <v>67.3115789473684</v>
      </c>
      <c r="AF40" s="17" t="str">
        <f>VLOOKUP(D40,[1]sheet1!$B$2:$C$416,2,0)</f>
        <v>2.478</v>
      </c>
      <c r="AG40" s="15"/>
    </row>
    <row r="41" spans="1:33">
      <c r="A41" s="12">
        <v>38</v>
      </c>
      <c r="B41" s="12" t="s">
        <v>606</v>
      </c>
      <c r="C41" s="13" t="s">
        <v>680</v>
      </c>
      <c r="D41" s="12" t="s">
        <v>285</v>
      </c>
      <c r="E41" s="14">
        <v>45</v>
      </c>
      <c r="F41" s="14">
        <v>66</v>
      </c>
      <c r="G41" s="14">
        <v>60</v>
      </c>
      <c r="H41" s="14">
        <v>62</v>
      </c>
      <c r="I41" s="14">
        <v>64</v>
      </c>
      <c r="J41" s="14">
        <v>61</v>
      </c>
      <c r="K41" s="14">
        <v>61</v>
      </c>
      <c r="L41" s="14">
        <v>75</v>
      </c>
      <c r="M41" s="14">
        <v>82</v>
      </c>
      <c r="N41" s="14">
        <v>79</v>
      </c>
      <c r="O41" s="14">
        <v>78</v>
      </c>
      <c r="P41" s="14">
        <v>80</v>
      </c>
      <c r="Q41" s="14">
        <v>80</v>
      </c>
      <c r="R41" s="14">
        <v>85</v>
      </c>
      <c r="S41" s="14">
        <v>37</v>
      </c>
      <c r="T41" s="14">
        <v>42</v>
      </c>
      <c r="U41" s="14">
        <v>83</v>
      </c>
      <c r="V41" s="14">
        <v>85</v>
      </c>
      <c r="W41" s="14">
        <v>84</v>
      </c>
      <c r="X41" s="14">
        <v>90</v>
      </c>
      <c r="Y41" s="15">
        <f t="shared" si="0"/>
        <v>87</v>
      </c>
      <c r="Z41" s="15">
        <f t="shared" si="1"/>
        <v>47.5</v>
      </c>
      <c r="AA41" s="16">
        <f t="shared" si="4"/>
        <v>65.4947368421053</v>
      </c>
      <c r="AB41" s="15">
        <v>79.3</v>
      </c>
      <c r="AC41" s="15">
        <v>0</v>
      </c>
      <c r="AD41" s="15">
        <v>0</v>
      </c>
      <c r="AE41" s="16">
        <f t="shared" si="3"/>
        <v>67.2113157894737</v>
      </c>
      <c r="AF41" s="17">
        <v>1.873</v>
      </c>
      <c r="AG41" s="15"/>
    </row>
    <row r="42" spans="1:33">
      <c r="A42" s="12">
        <v>39</v>
      </c>
      <c r="B42" s="12" t="s">
        <v>606</v>
      </c>
      <c r="C42" s="13" t="s">
        <v>681</v>
      </c>
      <c r="D42" s="12" t="s">
        <v>682</v>
      </c>
      <c r="E42" s="14">
        <v>82</v>
      </c>
      <c r="F42" s="14">
        <v>71</v>
      </c>
      <c r="G42" s="14">
        <v>49</v>
      </c>
      <c r="H42" s="14">
        <v>62</v>
      </c>
      <c r="I42" s="14">
        <v>61</v>
      </c>
      <c r="J42" s="14">
        <v>61</v>
      </c>
      <c r="K42" s="14">
        <v>63</v>
      </c>
      <c r="L42" s="14">
        <v>95</v>
      </c>
      <c r="M42" s="14">
        <v>90</v>
      </c>
      <c r="N42" s="14">
        <v>73</v>
      </c>
      <c r="O42" s="14">
        <v>80</v>
      </c>
      <c r="P42" s="14">
        <v>78</v>
      </c>
      <c r="Q42" s="14">
        <v>41</v>
      </c>
      <c r="R42" s="14">
        <v>75</v>
      </c>
      <c r="S42" s="14">
        <v>34</v>
      </c>
      <c r="T42" s="14">
        <v>78</v>
      </c>
      <c r="U42" s="14">
        <v>83</v>
      </c>
      <c r="V42" s="14">
        <v>95</v>
      </c>
      <c r="W42" s="14">
        <v>92</v>
      </c>
      <c r="X42" s="14">
        <v>90</v>
      </c>
      <c r="Y42" s="15">
        <f t="shared" si="0"/>
        <v>91</v>
      </c>
      <c r="Z42" s="15">
        <f t="shared" si="1"/>
        <v>47.5</v>
      </c>
      <c r="AA42" s="16">
        <f t="shared" si="4"/>
        <v>65.5052631578947</v>
      </c>
      <c r="AB42" s="15">
        <v>61.4</v>
      </c>
      <c r="AC42" s="15">
        <v>1</v>
      </c>
      <c r="AD42" s="15">
        <v>0</v>
      </c>
      <c r="AE42" s="16">
        <f t="shared" si="3"/>
        <v>67.1736842105263</v>
      </c>
      <c r="AF42" s="17" t="str">
        <f>VLOOKUP(D42,[1]sheet1!$B$2:$C$416,2,0)</f>
        <v>1.775</v>
      </c>
      <c r="AG42" s="15"/>
    </row>
  </sheetData>
  <sortState ref="B4:AF42">
    <sortCondition ref="AE4:AE42" descending="1"/>
  </sortState>
  <mergeCells count="10">
    <mergeCell ref="Y1:Y3"/>
    <mergeCell ref="Z1:Z3"/>
    <mergeCell ref="AA1:AA3"/>
    <mergeCell ref="AB1:AB3"/>
    <mergeCell ref="AC1:AC3"/>
    <mergeCell ref="AD1:AD3"/>
    <mergeCell ref="AE1:AE3"/>
    <mergeCell ref="AF1:AF3"/>
    <mergeCell ref="AG1:AG3"/>
    <mergeCell ref="A1:D2"/>
  </mergeCells>
  <conditionalFormatting sqref="Y4:Y42">
    <cfRule type="cellIs" dxfId="0" priority="8" operator="lessThan">
      <formula>85</formula>
    </cfRule>
  </conditionalFormatting>
  <conditionalFormatting sqref="AB4:AB5">
    <cfRule type="cellIs" dxfId="1" priority="3" operator="lessThan">
      <formula>70</formula>
    </cfRule>
  </conditionalFormatting>
  <conditionalFormatting sqref="AB4:AB13">
    <cfRule type="cellIs" dxfId="2" priority="2" operator="lessThan">
      <formula>65</formula>
    </cfRule>
  </conditionalFormatting>
  <conditionalFormatting sqref="AB4:AB42">
    <cfRule type="cellIs" dxfId="3" priority="1" operator="lessThan">
      <formula>60</formula>
    </cfRule>
  </conditionalFormatting>
  <conditionalFormatting sqref="E4:X5">
    <cfRule type="cellIs" dxfId="1" priority="7" operator="lessThan">
      <formula>70</formula>
    </cfRule>
  </conditionalFormatting>
  <conditionalFormatting sqref="E4:X13">
    <cfRule type="cellIs" dxfId="2" priority="6" operator="lessThan">
      <formula>65</formula>
    </cfRule>
    <cfRule type="cellIs" dxfId="2" priority="5" operator="lessThan">
      <formula>65</formula>
    </cfRule>
  </conditionalFormatting>
  <conditionalFormatting sqref="E4:X42">
    <cfRule type="cellIs" dxfId="3" priority="4" operator="lessThan">
      <formula>60</formula>
    </cfRule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8"/>
  <sheetViews>
    <sheetView tabSelected="1" zoomScale="40" zoomScaleNormal="40" workbookViewId="0">
      <pane xSplit="4" ySplit="3" topLeftCell="E4" activePane="bottomRight" state="frozen"/>
      <selection/>
      <selection pane="topRight"/>
      <selection pane="bottomLeft"/>
      <selection pane="bottomRight" activeCell="AP42" sqref="AP42"/>
    </sheetView>
  </sheetViews>
  <sheetFormatPr defaultColWidth="9" defaultRowHeight="14"/>
  <cols>
    <col min="1" max="1" width="9" style="1" customWidth="1"/>
    <col min="2" max="2" width="13.5" style="1" customWidth="1"/>
    <col min="3" max="3" width="13" style="1" customWidth="1"/>
    <col min="4" max="4" width="9" style="1" customWidth="1"/>
    <col min="5" max="5" width="18" style="1" customWidth="1"/>
    <col min="6" max="6" width="14" style="1" customWidth="1"/>
    <col min="7" max="7" width="16" style="1" customWidth="1"/>
    <col min="8" max="8" width="14" style="1" customWidth="1"/>
    <col min="9" max="9" width="13" style="1" customWidth="1"/>
    <col min="10" max="10" width="18" style="1" customWidth="1"/>
    <col min="11" max="14" width="9" style="1" customWidth="1"/>
    <col min="15" max="15" width="17" style="1" customWidth="1"/>
    <col min="16" max="16" width="15" style="1" customWidth="1"/>
    <col min="17" max="17" width="13" style="1" customWidth="1"/>
    <col min="18" max="18" width="9" style="1" customWidth="1"/>
    <col min="19" max="19" width="15" style="1" customWidth="1"/>
    <col min="20" max="20" width="13" style="1" customWidth="1"/>
    <col min="21" max="21" width="9" style="1" customWidth="1"/>
    <col min="22" max="22" width="17" style="1" customWidth="1"/>
    <col min="23" max="23" width="15" style="1" customWidth="1"/>
    <col min="24" max="24" width="9" style="1" customWidth="1"/>
    <col min="25" max="25" width="13" style="1" customWidth="1"/>
    <col min="26" max="26" width="9" style="1" customWidth="1"/>
    <col min="27" max="27" width="18" style="1" customWidth="1"/>
    <col min="28" max="28" width="16" style="1" customWidth="1"/>
    <col min="29" max="29" width="9" style="1" customWidth="1"/>
    <col min="30" max="30" width="18" style="1" customWidth="1"/>
    <col min="31" max="31" width="13" style="1" customWidth="1"/>
    <col min="32" max="32" width="9" style="1" customWidth="1"/>
    <col min="33" max="33" width="12.8" style="1" customWidth="1"/>
    <col min="34" max="36" width="9" style="1" customWidth="1"/>
    <col min="37" max="37" width="12.8" style="1" customWidth="1"/>
    <col min="38" max="38" width="9" style="1" customWidth="1"/>
    <col min="39" max="39" width="10" style="1" customWidth="1"/>
    <col min="40" max="40" width="9" style="1" customWidth="1"/>
    <col min="41" max="41" width="19.8181818181818" style="1" customWidth="1"/>
    <col min="42" max="16384" width="9" style="1" customWidth="1"/>
  </cols>
  <sheetData>
    <row r="1" ht="48.15" customHeight="1" spans="1:40">
      <c r="A1" s="2" t="s">
        <v>0</v>
      </c>
      <c r="B1" s="3"/>
      <c r="C1" s="3"/>
      <c r="D1" s="4"/>
      <c r="E1" s="5" t="s">
        <v>1</v>
      </c>
      <c r="F1" s="5" t="s">
        <v>2</v>
      </c>
      <c r="G1" s="5" t="s">
        <v>15</v>
      </c>
      <c r="H1" s="5" t="s">
        <v>3</v>
      </c>
      <c r="I1" s="5" t="s">
        <v>16</v>
      </c>
      <c r="J1" s="5" t="s">
        <v>9</v>
      </c>
      <c r="K1" s="5" t="s">
        <v>274</v>
      </c>
      <c r="L1" s="5" t="s">
        <v>4</v>
      </c>
      <c r="M1" s="5" t="s">
        <v>5</v>
      </c>
      <c r="N1" s="5" t="s">
        <v>6</v>
      </c>
      <c r="O1" s="5" t="s">
        <v>8</v>
      </c>
      <c r="P1" s="5" t="s">
        <v>683</v>
      </c>
      <c r="Q1" s="5" t="s">
        <v>14</v>
      </c>
      <c r="R1" s="5" t="s">
        <v>20</v>
      </c>
      <c r="S1" s="5" t="s">
        <v>17</v>
      </c>
      <c r="T1" s="5" t="s">
        <v>18</v>
      </c>
      <c r="U1" s="5" t="s">
        <v>684</v>
      </c>
      <c r="V1" s="5" t="s">
        <v>19</v>
      </c>
      <c r="W1" s="5" t="s">
        <v>685</v>
      </c>
      <c r="X1" s="5" t="s">
        <v>410</v>
      </c>
      <c r="Y1" s="5" t="s">
        <v>593</v>
      </c>
      <c r="Z1" s="5" t="s">
        <v>686</v>
      </c>
      <c r="AA1" s="5" t="s">
        <v>687</v>
      </c>
      <c r="AB1" s="5" t="s">
        <v>25</v>
      </c>
      <c r="AC1" s="5" t="s">
        <v>26</v>
      </c>
      <c r="AD1" s="5" t="s">
        <v>27</v>
      </c>
      <c r="AE1" s="33" t="s">
        <v>28</v>
      </c>
      <c r="AF1" s="33" t="s">
        <v>29</v>
      </c>
      <c r="AG1" s="33" t="s">
        <v>30</v>
      </c>
      <c r="AH1" s="33" t="s">
        <v>31</v>
      </c>
      <c r="AI1" s="33" t="s">
        <v>32</v>
      </c>
      <c r="AJ1" s="33" t="s">
        <v>33</v>
      </c>
      <c r="AK1" s="33" t="s">
        <v>34</v>
      </c>
      <c r="AL1" s="33" t="s">
        <v>35</v>
      </c>
      <c r="AM1" s="33" t="s">
        <v>36</v>
      </c>
    </row>
    <row r="2" ht="13" customHeight="1" spans="1:40">
      <c r="A2" s="6"/>
      <c r="B2" s="7"/>
      <c r="C2" s="7"/>
      <c r="D2" s="8"/>
      <c r="E2" s="9">
        <v>2</v>
      </c>
      <c r="F2" s="9">
        <v>1</v>
      </c>
      <c r="G2" s="9">
        <v>3</v>
      </c>
      <c r="H2" s="9">
        <v>2</v>
      </c>
      <c r="I2" s="9">
        <v>2</v>
      </c>
      <c r="J2" s="9">
        <v>1</v>
      </c>
      <c r="K2" s="9">
        <v>2</v>
      </c>
      <c r="L2" s="9">
        <v>1</v>
      </c>
      <c r="M2" s="9">
        <v>1</v>
      </c>
      <c r="N2" s="9">
        <v>1</v>
      </c>
      <c r="O2" s="9">
        <v>4</v>
      </c>
      <c r="P2" s="9">
        <v>5</v>
      </c>
      <c r="Q2" s="9">
        <v>1</v>
      </c>
      <c r="R2" s="9">
        <v>2</v>
      </c>
      <c r="S2" s="9">
        <v>3</v>
      </c>
      <c r="T2" s="9">
        <v>2</v>
      </c>
      <c r="U2" s="9">
        <v>3</v>
      </c>
      <c r="V2" s="9">
        <v>4</v>
      </c>
      <c r="W2" s="9">
        <v>3.5</v>
      </c>
      <c r="X2" s="9">
        <v>3</v>
      </c>
      <c r="Y2" s="9">
        <v>2</v>
      </c>
      <c r="Z2" s="9">
        <v>3.5</v>
      </c>
      <c r="AA2" s="9">
        <v>1</v>
      </c>
      <c r="AB2" s="9">
        <v>0</v>
      </c>
      <c r="AC2" s="9">
        <v>0</v>
      </c>
      <c r="AD2" s="9">
        <v>2</v>
      </c>
      <c r="AE2" s="34"/>
      <c r="AF2" s="34"/>
      <c r="AG2" s="34"/>
      <c r="AH2" s="34"/>
      <c r="AI2" s="34"/>
      <c r="AJ2" s="34"/>
      <c r="AK2" s="34"/>
      <c r="AL2" s="34"/>
      <c r="AM2" s="34"/>
    </row>
    <row r="3" ht="13" customHeight="1" spans="1:40">
      <c r="A3" s="9" t="s">
        <v>37</v>
      </c>
      <c r="B3" s="9" t="s">
        <v>38</v>
      </c>
      <c r="C3" s="9" t="s">
        <v>39</v>
      </c>
      <c r="D3" s="9" t="s">
        <v>40</v>
      </c>
      <c r="E3" s="5" t="s">
        <v>41</v>
      </c>
      <c r="F3" s="5" t="s">
        <v>41</v>
      </c>
      <c r="G3" s="5" t="s">
        <v>41</v>
      </c>
      <c r="H3" s="5" t="s">
        <v>41</v>
      </c>
      <c r="I3" s="5" t="s">
        <v>41</v>
      </c>
      <c r="J3" s="5" t="s">
        <v>41</v>
      </c>
      <c r="K3" s="5" t="s">
        <v>41</v>
      </c>
      <c r="L3" s="5" t="s">
        <v>41</v>
      </c>
      <c r="M3" s="5" t="s">
        <v>41</v>
      </c>
      <c r="N3" s="5" t="s">
        <v>41</v>
      </c>
      <c r="O3" s="5" t="s">
        <v>41</v>
      </c>
      <c r="P3" s="5" t="s">
        <v>41</v>
      </c>
      <c r="Q3" s="5" t="s">
        <v>41</v>
      </c>
      <c r="R3" s="5" t="s">
        <v>41</v>
      </c>
      <c r="S3" s="5" t="s">
        <v>41</v>
      </c>
      <c r="T3" s="5" t="s">
        <v>41</v>
      </c>
      <c r="U3" s="5" t="s">
        <v>41</v>
      </c>
      <c r="V3" s="5" t="s">
        <v>41</v>
      </c>
      <c r="W3" s="5" t="s">
        <v>41</v>
      </c>
      <c r="X3" s="5" t="s">
        <v>41</v>
      </c>
      <c r="Y3" s="5" t="s">
        <v>41</v>
      </c>
      <c r="Z3" s="5" t="s">
        <v>41</v>
      </c>
      <c r="AA3" s="5" t="s">
        <v>41</v>
      </c>
      <c r="AB3" s="5" t="s">
        <v>41</v>
      </c>
      <c r="AC3" s="5" t="s">
        <v>41</v>
      </c>
      <c r="AD3" s="5" t="s">
        <v>41</v>
      </c>
      <c r="AE3" s="35"/>
      <c r="AF3" s="35"/>
      <c r="AG3" s="35"/>
      <c r="AH3" s="35"/>
      <c r="AI3" s="35"/>
      <c r="AJ3" s="35"/>
      <c r="AK3" s="35"/>
      <c r="AL3" s="35"/>
      <c r="AM3" s="35"/>
    </row>
    <row r="4" spans="1:40">
      <c r="A4" s="12">
        <v>1</v>
      </c>
      <c r="B4" s="12" t="s">
        <v>688</v>
      </c>
      <c r="C4" s="13" t="s">
        <v>689</v>
      </c>
      <c r="D4" s="12" t="s">
        <v>690</v>
      </c>
      <c r="E4" s="14">
        <v>88</v>
      </c>
      <c r="F4" s="14">
        <v>92</v>
      </c>
      <c r="G4" s="14">
        <v>85</v>
      </c>
      <c r="H4" s="14">
        <v>95</v>
      </c>
      <c r="I4" s="14">
        <v>95</v>
      </c>
      <c r="J4" s="14">
        <v>93</v>
      </c>
      <c r="K4" s="14">
        <v>92</v>
      </c>
      <c r="L4" s="14">
        <v>93</v>
      </c>
      <c r="M4" s="14">
        <v>85</v>
      </c>
      <c r="N4" s="14">
        <v>93</v>
      </c>
      <c r="O4" s="14">
        <v>94</v>
      </c>
      <c r="P4" s="14">
        <v>81</v>
      </c>
      <c r="Q4" s="14">
        <v>90</v>
      </c>
      <c r="R4" s="14">
        <v>91</v>
      </c>
      <c r="S4" s="14">
        <v>89</v>
      </c>
      <c r="T4" s="14">
        <v>86</v>
      </c>
      <c r="U4" s="14">
        <v>95</v>
      </c>
      <c r="V4" s="14">
        <v>81</v>
      </c>
      <c r="W4" s="14">
        <v>74</v>
      </c>
      <c r="X4" s="14">
        <v>94</v>
      </c>
      <c r="Y4" s="14">
        <v>92</v>
      </c>
      <c r="Z4" s="14">
        <v>93</v>
      </c>
      <c r="AA4" s="14">
        <v>98</v>
      </c>
      <c r="AB4" s="14">
        <v>95</v>
      </c>
      <c r="AC4" s="14">
        <v>100</v>
      </c>
      <c r="AD4" s="14"/>
      <c r="AE4" s="15">
        <f>IF(COUNT(AB4,AC4)=0,"",AVERAGE(AB4,AC4))</f>
        <v>97.5</v>
      </c>
      <c r="AF4" s="15">
        <f>SUM($E$2:$AC$2)</f>
        <v>53</v>
      </c>
      <c r="AG4" s="16">
        <f>IF($AF4=0,"",SUMPRODUCT($E$2:$AD$2,E4:AD4)/$AF4)</f>
        <v>88.688679245283</v>
      </c>
      <c r="AH4" s="15">
        <v>81</v>
      </c>
      <c r="AI4" s="15">
        <v>33</v>
      </c>
      <c r="AJ4" s="15">
        <v>5</v>
      </c>
      <c r="AK4" s="16">
        <f>IF(OR(AE4="",AG4=""),"",AE4*0.2+AG4*0.7+IF(AH4="",0,AH4)*0.05+AI4*0.05+IF(AJ4="",0,AJ4))</f>
        <v>92.2820754716981</v>
      </c>
      <c r="AL4" s="17" t="str">
        <f>VLOOKUP(D4,[1]sheet1!$B$2:$C$416,2,0)</f>
        <v>3.825</v>
      </c>
      <c r="AM4" s="15" t="s">
        <v>45</v>
      </c>
    </row>
    <row r="5" spans="1:40">
      <c r="A5" s="12">
        <v>2</v>
      </c>
      <c r="B5" s="12" t="s">
        <v>688</v>
      </c>
      <c r="C5" s="13" t="s">
        <v>691</v>
      </c>
      <c r="D5" s="12" t="s">
        <v>692</v>
      </c>
      <c r="E5" s="14">
        <v>85</v>
      </c>
      <c r="F5" s="14">
        <v>84</v>
      </c>
      <c r="G5" s="14">
        <v>91</v>
      </c>
      <c r="H5" s="14">
        <v>85</v>
      </c>
      <c r="I5" s="14">
        <v>95</v>
      </c>
      <c r="J5" s="14">
        <v>93</v>
      </c>
      <c r="K5" s="14">
        <v>93</v>
      </c>
      <c r="L5" s="14">
        <v>95</v>
      </c>
      <c r="M5" s="14">
        <v>85</v>
      </c>
      <c r="N5" s="14">
        <v>99</v>
      </c>
      <c r="O5" s="14">
        <v>85</v>
      </c>
      <c r="P5" s="14">
        <v>72</v>
      </c>
      <c r="Q5" s="14">
        <v>98</v>
      </c>
      <c r="R5" s="14">
        <v>80</v>
      </c>
      <c r="S5" s="14">
        <v>79</v>
      </c>
      <c r="T5" s="14">
        <v>90</v>
      </c>
      <c r="U5" s="14">
        <v>93</v>
      </c>
      <c r="V5" s="14">
        <v>73</v>
      </c>
      <c r="W5" s="14">
        <v>80</v>
      </c>
      <c r="X5" s="14">
        <v>95</v>
      </c>
      <c r="Y5" s="14">
        <v>91</v>
      </c>
      <c r="Z5" s="14">
        <v>97</v>
      </c>
      <c r="AA5" s="14">
        <v>98</v>
      </c>
      <c r="AB5" s="14">
        <v>100</v>
      </c>
      <c r="AC5" s="14">
        <v>100</v>
      </c>
      <c r="AD5" s="14"/>
      <c r="AE5" s="15">
        <f>IF(COUNT(AB5,AC5)=0,"",AVERAGE(AB5,AC5))</f>
        <v>100</v>
      </c>
      <c r="AF5" s="15">
        <f t="shared" ref="AF5:AF68" si="0">SUM($E$2:$AC$2)</f>
        <v>53</v>
      </c>
      <c r="AG5" s="16">
        <f>IF($AF5=0,"",SUMPRODUCT($E$2:$AD$2,E5:AD5)/$AF5)</f>
        <v>86.3301886792453</v>
      </c>
      <c r="AH5" s="15">
        <v>91</v>
      </c>
      <c r="AI5" s="15">
        <v>43</v>
      </c>
      <c r="AJ5" s="15">
        <v>5</v>
      </c>
      <c r="AK5" s="16">
        <f>IF(OR(AE5="",AG5=""),"",AE5*0.2+AG5*0.7+IF(AH5="",0,AH5)*0.05+AI5*0.05+IF(AJ5="",0,AJ5))</f>
        <v>92.1311320754717</v>
      </c>
      <c r="AL5" s="17" t="str">
        <f>VLOOKUP(D5,[1]sheet1!$B$2:$C$416,2,0)</f>
        <v>3.638</v>
      </c>
      <c r="AM5" s="15" t="s">
        <v>159</v>
      </c>
    </row>
    <row r="6" spans="1:40">
      <c r="A6" s="18">
        <v>3</v>
      </c>
      <c r="B6" s="18" t="s">
        <v>688</v>
      </c>
      <c r="C6" s="19" t="s">
        <v>693</v>
      </c>
      <c r="D6" s="18" t="s">
        <v>694</v>
      </c>
      <c r="E6" s="20">
        <v>95</v>
      </c>
      <c r="F6" s="20">
        <v>82</v>
      </c>
      <c r="G6" s="20">
        <v>89</v>
      </c>
      <c r="H6" s="20">
        <v>85</v>
      </c>
      <c r="I6" s="20">
        <v>85</v>
      </c>
      <c r="J6" s="20">
        <v>88</v>
      </c>
      <c r="K6" s="20">
        <v>87</v>
      </c>
      <c r="L6" s="20">
        <v>88</v>
      </c>
      <c r="M6" s="20">
        <v>85</v>
      </c>
      <c r="N6" s="20">
        <v>82</v>
      </c>
      <c r="O6" s="20">
        <v>95</v>
      </c>
      <c r="P6" s="20">
        <v>86</v>
      </c>
      <c r="Q6" s="20">
        <v>95</v>
      </c>
      <c r="R6" s="20">
        <v>89</v>
      </c>
      <c r="S6" s="20">
        <v>94</v>
      </c>
      <c r="T6" s="20">
        <v>88</v>
      </c>
      <c r="U6" s="20">
        <v>88</v>
      </c>
      <c r="V6" s="20">
        <v>88</v>
      </c>
      <c r="W6" s="20">
        <v>84</v>
      </c>
      <c r="X6" s="20">
        <v>95</v>
      </c>
      <c r="Y6" s="20">
        <v>91</v>
      </c>
      <c r="Z6" s="20">
        <v>91</v>
      </c>
      <c r="AA6" s="20">
        <v>98</v>
      </c>
      <c r="AB6" s="20">
        <v>96</v>
      </c>
      <c r="AC6" s="20">
        <v>97</v>
      </c>
      <c r="AD6" s="20"/>
      <c r="AE6" s="21">
        <f>IF(COUNT(AB6,AC6)=0,"",AVERAGE(AB6,AC6))</f>
        <v>96.5</v>
      </c>
      <c r="AF6" s="21">
        <f t="shared" si="0"/>
        <v>53</v>
      </c>
      <c r="AG6" s="22">
        <f>IF($AF6=0,"",SUMPRODUCT($E$2:$AD$2,E6:AD6)/$AF6)</f>
        <v>89.2547169811321</v>
      </c>
      <c r="AH6" s="21">
        <v>89</v>
      </c>
      <c r="AI6" s="21">
        <v>2</v>
      </c>
      <c r="AJ6" s="21">
        <v>3.3</v>
      </c>
      <c r="AK6" s="22">
        <f>IF(OR(AE6="",AG6=""),"",AE6*0.2+AG6*0.7+IF(AH6="",0,AH6)*0.05+AI6*0.05+IF(AJ6="",0,AJ6))</f>
        <v>89.6283018867924</v>
      </c>
      <c r="AL6" s="23" t="str">
        <f>VLOOKUP(D6,[1]sheet1!$B$2:$C$416,2,0)</f>
        <v>3.918</v>
      </c>
      <c r="AM6" s="21" t="s">
        <v>159</v>
      </c>
      <c r="AN6" s="24" t="s">
        <v>52</v>
      </c>
    </row>
    <row r="7" spans="1:40">
      <c r="A7" s="26">
        <v>4</v>
      </c>
      <c r="B7" s="26" t="s">
        <v>695</v>
      </c>
      <c r="C7" s="27" t="s">
        <v>696</v>
      </c>
      <c r="D7" s="26" t="s">
        <v>697</v>
      </c>
      <c r="E7" s="28">
        <v>92</v>
      </c>
      <c r="F7" s="28">
        <v>95</v>
      </c>
      <c r="G7" s="28">
        <v>89</v>
      </c>
      <c r="H7" s="28">
        <v>85</v>
      </c>
      <c r="I7" s="28">
        <v>95</v>
      </c>
      <c r="J7" s="28">
        <v>91</v>
      </c>
      <c r="K7" s="28">
        <v>91</v>
      </c>
      <c r="L7" s="28">
        <v>89</v>
      </c>
      <c r="M7" s="28">
        <v>95</v>
      </c>
      <c r="N7" s="28">
        <v>96</v>
      </c>
      <c r="O7" s="28">
        <v>82</v>
      </c>
      <c r="P7" s="28">
        <v>88</v>
      </c>
      <c r="Q7" s="28">
        <v>100</v>
      </c>
      <c r="R7" s="28">
        <v>84</v>
      </c>
      <c r="S7" s="28">
        <v>85</v>
      </c>
      <c r="T7" s="28">
        <v>82</v>
      </c>
      <c r="U7" s="28">
        <v>92</v>
      </c>
      <c r="V7" s="28">
        <v>70</v>
      </c>
      <c r="W7" s="28">
        <v>82</v>
      </c>
      <c r="X7" s="28">
        <v>97</v>
      </c>
      <c r="Y7" s="28">
        <v>73</v>
      </c>
      <c r="Z7" s="28">
        <v>88</v>
      </c>
      <c r="AA7" s="28">
        <v>98</v>
      </c>
      <c r="AB7" s="28">
        <v>90</v>
      </c>
      <c r="AC7" s="28">
        <v>95</v>
      </c>
      <c r="AD7" s="28"/>
      <c r="AE7" s="29">
        <f>IF(COUNT(AB7,AC7)=0,"",AVERAGE(AB7,AC7))</f>
        <v>92.5</v>
      </c>
      <c r="AF7" s="29">
        <f t="shared" si="0"/>
        <v>53</v>
      </c>
      <c r="AG7" s="30">
        <f>IF($AF7=0,"",SUMPRODUCT($E$2:$AD$2,E7:AD7)/$AF7)</f>
        <v>86.7924528301887</v>
      </c>
      <c r="AH7" s="29">
        <v>81</v>
      </c>
      <c r="AI7" s="29">
        <v>55</v>
      </c>
      <c r="AJ7" s="29">
        <v>0.7</v>
      </c>
      <c r="AK7" s="30">
        <f>IF(OR(AE7="",AG7=""),"",AE7*0.2+AG7*0.7+IF(AH7="",0,AH7)*0.05+AI7*0.05+IF(AJ7="",0,AJ7))</f>
        <v>86.7547169811321</v>
      </c>
      <c r="AL7" s="31" t="str">
        <f>VLOOKUP(D7,[1]sheet1!$B$2:$C$416,2,0)</f>
        <v>3.608</v>
      </c>
      <c r="AM7" s="29" t="s">
        <v>159</v>
      </c>
    </row>
    <row r="8" spans="1:40">
      <c r="A8" s="12">
        <v>5</v>
      </c>
      <c r="B8" s="12" t="s">
        <v>688</v>
      </c>
      <c r="C8" s="13" t="s">
        <v>698</v>
      </c>
      <c r="D8" s="12" t="s">
        <v>699</v>
      </c>
      <c r="E8" s="14">
        <v>87</v>
      </c>
      <c r="F8" s="14">
        <v>84</v>
      </c>
      <c r="G8" s="14">
        <v>85</v>
      </c>
      <c r="H8" s="14">
        <v>95</v>
      </c>
      <c r="I8" s="14">
        <v>95</v>
      </c>
      <c r="J8" s="14">
        <v>71</v>
      </c>
      <c r="K8" s="14">
        <v>90</v>
      </c>
      <c r="L8" s="14">
        <v>94</v>
      </c>
      <c r="M8" s="14">
        <v>75</v>
      </c>
      <c r="N8" s="14">
        <v>98</v>
      </c>
      <c r="O8" s="14">
        <v>79</v>
      </c>
      <c r="P8" s="14">
        <v>76</v>
      </c>
      <c r="Q8" s="14">
        <v>98</v>
      </c>
      <c r="R8" s="14">
        <v>84</v>
      </c>
      <c r="S8" s="14">
        <v>79</v>
      </c>
      <c r="T8" s="14">
        <v>89</v>
      </c>
      <c r="U8" s="14">
        <v>84</v>
      </c>
      <c r="V8" s="14">
        <v>73</v>
      </c>
      <c r="W8" s="14">
        <v>78</v>
      </c>
      <c r="X8" s="14">
        <v>97</v>
      </c>
      <c r="Y8" s="14">
        <v>82</v>
      </c>
      <c r="Z8" s="14">
        <v>92</v>
      </c>
      <c r="AA8" s="14">
        <v>98</v>
      </c>
      <c r="AB8" s="14">
        <v>100</v>
      </c>
      <c r="AC8" s="14">
        <v>97</v>
      </c>
      <c r="AD8" s="14"/>
      <c r="AE8" s="15">
        <f t="shared" ref="AE4:AE68" si="1">IF(COUNT(AB8,AC8)=0,"",AVERAGE(AB8,AC8))</f>
        <v>98.5</v>
      </c>
      <c r="AF8" s="15">
        <f t="shared" si="0"/>
        <v>53</v>
      </c>
      <c r="AG8" s="16">
        <f t="shared" ref="AG4:AG68" si="2">IF($AF8=0,"",SUMPRODUCT($E$2:$AD$2,E8:AD8)/$AF8)</f>
        <v>84.5283018867924</v>
      </c>
      <c r="AH8" s="15">
        <v>96.5</v>
      </c>
      <c r="AI8" s="15">
        <v>13</v>
      </c>
      <c r="AJ8" s="15">
        <v>1.8</v>
      </c>
      <c r="AK8" s="16">
        <f t="shared" ref="AK4:AK68" si="3">IF(OR(AE8="",AG8=""),"",AE8*0.2+AG8*0.7+IF(AH8="",0,AH8)*0.05+AI8*0.05+IF(AJ8="",0,AJ8))</f>
        <v>86.1448113207547</v>
      </c>
      <c r="AL8" s="17" t="str">
        <f>VLOOKUP(D8,[1]sheet1!$B$2:$C$416,2,0)</f>
        <v>3.466</v>
      </c>
      <c r="AM8" s="15" t="s">
        <v>159</v>
      </c>
    </row>
    <row r="9" spans="1:40">
      <c r="A9" s="12">
        <v>6</v>
      </c>
      <c r="B9" s="12" t="s">
        <v>695</v>
      </c>
      <c r="C9" s="13" t="s">
        <v>700</v>
      </c>
      <c r="D9" s="12" t="s">
        <v>701</v>
      </c>
      <c r="E9" s="14">
        <v>96</v>
      </c>
      <c r="F9" s="14">
        <v>89</v>
      </c>
      <c r="G9" s="14">
        <v>91</v>
      </c>
      <c r="H9" s="14">
        <v>85</v>
      </c>
      <c r="I9" s="14">
        <v>95</v>
      </c>
      <c r="J9" s="14">
        <v>93</v>
      </c>
      <c r="K9" s="14">
        <v>90</v>
      </c>
      <c r="L9" s="14">
        <v>94</v>
      </c>
      <c r="M9" s="14">
        <v>95</v>
      </c>
      <c r="N9" s="14">
        <v>83</v>
      </c>
      <c r="O9" s="14">
        <v>88</v>
      </c>
      <c r="P9" s="14">
        <v>84</v>
      </c>
      <c r="Q9" s="14">
        <v>99</v>
      </c>
      <c r="R9" s="14">
        <v>92</v>
      </c>
      <c r="S9" s="14">
        <v>84</v>
      </c>
      <c r="T9" s="14">
        <v>83</v>
      </c>
      <c r="U9" s="14">
        <v>87</v>
      </c>
      <c r="V9" s="14">
        <v>70</v>
      </c>
      <c r="W9" s="14">
        <v>79</v>
      </c>
      <c r="X9" s="14">
        <v>91</v>
      </c>
      <c r="Y9" s="14">
        <v>92</v>
      </c>
      <c r="Z9" s="14">
        <v>97</v>
      </c>
      <c r="AA9" s="14">
        <v>94</v>
      </c>
      <c r="AB9" s="14">
        <v>90</v>
      </c>
      <c r="AC9" s="14">
        <v>93</v>
      </c>
      <c r="AD9" s="14"/>
      <c r="AE9" s="15">
        <f t="shared" si="1"/>
        <v>91.5</v>
      </c>
      <c r="AF9" s="15">
        <f t="shared" si="0"/>
        <v>53</v>
      </c>
      <c r="AG9" s="16">
        <f t="shared" si="2"/>
        <v>87.5471698113208</v>
      </c>
      <c r="AH9" s="15">
        <v>95</v>
      </c>
      <c r="AI9" s="15">
        <v>6</v>
      </c>
      <c r="AJ9" s="15">
        <v>0.25</v>
      </c>
      <c r="AK9" s="16">
        <f t="shared" si="3"/>
        <v>84.8830188679245</v>
      </c>
      <c r="AL9" s="17" t="str">
        <f>VLOOKUP(D9,[1]sheet1!$B$2:$C$416,2,0)</f>
        <v>3.740</v>
      </c>
      <c r="AM9" s="15" t="s">
        <v>159</v>
      </c>
    </row>
    <row r="10" spans="1:40">
      <c r="A10" s="12">
        <v>7</v>
      </c>
      <c r="B10" s="12" t="s">
        <v>688</v>
      </c>
      <c r="C10" s="13" t="s">
        <v>702</v>
      </c>
      <c r="D10" s="12" t="s">
        <v>703</v>
      </c>
      <c r="E10" s="14">
        <v>88</v>
      </c>
      <c r="F10" s="14">
        <v>81</v>
      </c>
      <c r="G10" s="14">
        <v>84</v>
      </c>
      <c r="H10" s="14">
        <v>85</v>
      </c>
      <c r="I10" s="14">
        <v>65</v>
      </c>
      <c r="J10" s="14">
        <v>88</v>
      </c>
      <c r="K10" s="14">
        <v>81</v>
      </c>
      <c r="L10" s="14">
        <v>89</v>
      </c>
      <c r="M10" s="14">
        <v>85</v>
      </c>
      <c r="N10" s="14">
        <v>84</v>
      </c>
      <c r="O10" s="14">
        <v>82</v>
      </c>
      <c r="P10" s="14">
        <v>74</v>
      </c>
      <c r="Q10" s="14">
        <v>96</v>
      </c>
      <c r="R10" s="14">
        <v>79</v>
      </c>
      <c r="S10" s="14">
        <v>86</v>
      </c>
      <c r="T10" s="14">
        <v>71</v>
      </c>
      <c r="U10" s="14">
        <v>80</v>
      </c>
      <c r="V10" s="14">
        <v>76</v>
      </c>
      <c r="W10" s="14">
        <v>75</v>
      </c>
      <c r="X10" s="14">
        <v>70</v>
      </c>
      <c r="Y10" s="14">
        <v>81</v>
      </c>
      <c r="Z10" s="14">
        <v>86</v>
      </c>
      <c r="AA10" s="14">
        <v>96</v>
      </c>
      <c r="AB10" s="14">
        <v>95</v>
      </c>
      <c r="AC10" s="14">
        <v>100</v>
      </c>
      <c r="AD10" s="14"/>
      <c r="AE10" s="15">
        <f t="shared" si="1"/>
        <v>97.5</v>
      </c>
      <c r="AF10" s="15">
        <f t="shared" si="0"/>
        <v>53</v>
      </c>
      <c r="AG10" s="16">
        <f t="shared" si="2"/>
        <v>80.0849056603774</v>
      </c>
      <c r="AH10" s="15">
        <v>95</v>
      </c>
      <c r="AI10" s="15">
        <v>23</v>
      </c>
      <c r="AJ10" s="15">
        <v>1.55</v>
      </c>
      <c r="AK10" s="16">
        <f t="shared" si="3"/>
        <v>83.0094339622641</v>
      </c>
      <c r="AL10" s="17" t="str">
        <f>VLOOKUP(D10,[1]sheet1!$B$2:$C$416,2,0)</f>
        <v>3.014</v>
      </c>
      <c r="AM10" s="15" t="s">
        <v>159</v>
      </c>
    </row>
    <row r="11" spans="1:40">
      <c r="A11" s="12">
        <v>8</v>
      </c>
      <c r="B11" s="12" t="s">
        <v>688</v>
      </c>
      <c r="C11" s="13" t="s">
        <v>704</v>
      </c>
      <c r="D11" s="12" t="s">
        <v>705</v>
      </c>
      <c r="E11" s="14">
        <v>82</v>
      </c>
      <c r="F11" s="14">
        <v>93</v>
      </c>
      <c r="G11" s="14">
        <v>91</v>
      </c>
      <c r="H11" s="14">
        <v>85</v>
      </c>
      <c r="I11" s="14">
        <v>95</v>
      </c>
      <c r="J11" s="14">
        <v>88</v>
      </c>
      <c r="K11" s="14">
        <v>93</v>
      </c>
      <c r="L11" s="14">
        <v>92</v>
      </c>
      <c r="M11" s="14">
        <v>75</v>
      </c>
      <c r="N11" s="14">
        <v>86</v>
      </c>
      <c r="O11" s="14">
        <v>83</v>
      </c>
      <c r="P11" s="14">
        <v>79</v>
      </c>
      <c r="Q11" s="14">
        <v>95</v>
      </c>
      <c r="R11" s="14">
        <v>79</v>
      </c>
      <c r="S11" s="14">
        <v>82</v>
      </c>
      <c r="T11" s="14">
        <v>78</v>
      </c>
      <c r="U11" s="14">
        <v>85</v>
      </c>
      <c r="V11" s="14">
        <v>71</v>
      </c>
      <c r="W11" s="14">
        <v>72</v>
      </c>
      <c r="X11" s="14">
        <v>90</v>
      </c>
      <c r="Y11" s="14">
        <v>76</v>
      </c>
      <c r="Z11" s="14">
        <v>96</v>
      </c>
      <c r="AA11" s="14">
        <v>94</v>
      </c>
      <c r="AB11" s="14">
        <v>93</v>
      </c>
      <c r="AC11" s="14">
        <v>94</v>
      </c>
      <c r="AD11" s="14"/>
      <c r="AE11" s="15">
        <f t="shared" si="1"/>
        <v>93.5</v>
      </c>
      <c r="AF11" s="15">
        <f t="shared" si="0"/>
        <v>53</v>
      </c>
      <c r="AG11" s="16">
        <f t="shared" si="2"/>
        <v>83.811320754717</v>
      </c>
      <c r="AH11" s="15">
        <v>69</v>
      </c>
      <c r="AI11" s="15">
        <v>2</v>
      </c>
      <c r="AJ11" s="15">
        <v>1.6</v>
      </c>
      <c r="AK11" s="16">
        <f t="shared" si="3"/>
        <v>82.5179245283019</v>
      </c>
      <c r="AL11" s="17" t="str">
        <f>VLOOKUP(D11,[1]sheet1!$B$2:$C$416,2,0)</f>
        <v>3.354</v>
      </c>
      <c r="AM11" s="15" t="s">
        <v>159</v>
      </c>
    </row>
    <row r="12" spans="1:40">
      <c r="A12" s="12">
        <v>9</v>
      </c>
      <c r="B12" s="12" t="s">
        <v>695</v>
      </c>
      <c r="C12" s="13" t="s">
        <v>706</v>
      </c>
      <c r="D12" s="12" t="s">
        <v>707</v>
      </c>
      <c r="E12" s="14">
        <v>75</v>
      </c>
      <c r="F12" s="14">
        <v>80</v>
      </c>
      <c r="G12" s="14">
        <v>85</v>
      </c>
      <c r="H12" s="14">
        <v>85</v>
      </c>
      <c r="I12" s="14">
        <v>85</v>
      </c>
      <c r="J12" s="14">
        <v>76</v>
      </c>
      <c r="K12" s="14">
        <v>75</v>
      </c>
      <c r="L12" s="14">
        <v>82</v>
      </c>
      <c r="M12" s="14">
        <v>85</v>
      </c>
      <c r="N12" s="14">
        <v>91</v>
      </c>
      <c r="O12" s="14">
        <v>87</v>
      </c>
      <c r="P12" s="14">
        <v>75</v>
      </c>
      <c r="Q12" s="14">
        <v>84</v>
      </c>
      <c r="R12" s="14">
        <v>80</v>
      </c>
      <c r="S12" s="14">
        <v>74</v>
      </c>
      <c r="T12" s="14">
        <v>77</v>
      </c>
      <c r="U12" s="14">
        <v>69</v>
      </c>
      <c r="V12" s="14">
        <v>75</v>
      </c>
      <c r="W12" s="14">
        <v>70</v>
      </c>
      <c r="X12" s="14">
        <v>91</v>
      </c>
      <c r="Y12" s="14">
        <v>76</v>
      </c>
      <c r="Z12" s="14">
        <v>89</v>
      </c>
      <c r="AA12" s="14">
        <v>94</v>
      </c>
      <c r="AB12" s="14">
        <v>90</v>
      </c>
      <c r="AC12" s="14">
        <v>98</v>
      </c>
      <c r="AD12" s="14"/>
      <c r="AE12" s="15">
        <f t="shared" si="1"/>
        <v>94</v>
      </c>
      <c r="AF12" s="15">
        <f t="shared" si="0"/>
        <v>53</v>
      </c>
      <c r="AG12" s="16">
        <f t="shared" si="2"/>
        <v>79.8962264150943</v>
      </c>
      <c r="AH12" s="15">
        <v>81.5</v>
      </c>
      <c r="AI12" s="15">
        <v>14</v>
      </c>
      <c r="AJ12" s="15">
        <v>2.9</v>
      </c>
      <c r="AK12" s="16">
        <f t="shared" si="3"/>
        <v>82.402358490566</v>
      </c>
      <c r="AL12" s="17" t="str">
        <f>VLOOKUP(D12,[1]sheet1!$B$2:$C$416,2,0)</f>
        <v>2.984</v>
      </c>
      <c r="AM12" s="15" t="s">
        <v>189</v>
      </c>
    </row>
    <row r="13" spans="1:40">
      <c r="A13" s="12">
        <v>10</v>
      </c>
      <c r="B13" s="12" t="s">
        <v>688</v>
      </c>
      <c r="C13" s="13" t="s">
        <v>708</v>
      </c>
      <c r="D13" s="12" t="s">
        <v>709</v>
      </c>
      <c r="E13" s="14">
        <v>91</v>
      </c>
      <c r="F13" s="14">
        <v>84</v>
      </c>
      <c r="G13" s="14">
        <v>82</v>
      </c>
      <c r="H13" s="14">
        <v>85</v>
      </c>
      <c r="I13" s="14">
        <v>65</v>
      </c>
      <c r="J13" s="14">
        <v>78</v>
      </c>
      <c r="K13" s="14">
        <v>72</v>
      </c>
      <c r="L13" s="14">
        <v>84</v>
      </c>
      <c r="M13" s="14">
        <v>75</v>
      </c>
      <c r="N13" s="14">
        <v>86</v>
      </c>
      <c r="O13" s="14">
        <v>86</v>
      </c>
      <c r="P13" s="14">
        <v>76</v>
      </c>
      <c r="Q13" s="14">
        <v>91</v>
      </c>
      <c r="R13" s="14">
        <v>80</v>
      </c>
      <c r="S13" s="14">
        <v>79</v>
      </c>
      <c r="T13" s="14">
        <v>82</v>
      </c>
      <c r="U13" s="14">
        <v>88</v>
      </c>
      <c r="V13" s="14">
        <v>80</v>
      </c>
      <c r="W13" s="14">
        <v>74</v>
      </c>
      <c r="X13" s="14">
        <v>77</v>
      </c>
      <c r="Y13" s="14">
        <v>77</v>
      </c>
      <c r="Z13" s="14">
        <v>88</v>
      </c>
      <c r="AA13" s="14">
        <v>94</v>
      </c>
      <c r="AB13" s="14">
        <v>99</v>
      </c>
      <c r="AC13" s="14">
        <v>94</v>
      </c>
      <c r="AD13" s="14"/>
      <c r="AE13" s="15">
        <f t="shared" si="1"/>
        <v>96.5</v>
      </c>
      <c r="AF13" s="15">
        <f t="shared" si="0"/>
        <v>53</v>
      </c>
      <c r="AG13" s="16">
        <f t="shared" si="2"/>
        <v>80.8490566037736</v>
      </c>
      <c r="AH13" s="15">
        <v>82</v>
      </c>
      <c r="AI13" s="15">
        <v>7</v>
      </c>
      <c r="AJ13" s="15">
        <v>1.7</v>
      </c>
      <c r="AK13" s="16">
        <f t="shared" si="3"/>
        <v>82.0443396226415</v>
      </c>
      <c r="AL13" s="17" t="str">
        <f>VLOOKUP(D13,[1]sheet1!$B$2:$C$416,2,0)</f>
        <v>3.111</v>
      </c>
      <c r="AM13" s="15" t="s">
        <v>189</v>
      </c>
    </row>
    <row r="14" spans="1:40">
      <c r="A14" s="12">
        <v>11</v>
      </c>
      <c r="B14" s="12" t="s">
        <v>688</v>
      </c>
      <c r="C14" s="13" t="s">
        <v>710</v>
      </c>
      <c r="D14" s="12" t="s">
        <v>711</v>
      </c>
      <c r="E14" s="14">
        <v>87</v>
      </c>
      <c r="F14" s="14">
        <v>83</v>
      </c>
      <c r="G14" s="14">
        <v>92</v>
      </c>
      <c r="H14" s="14">
        <v>85</v>
      </c>
      <c r="I14" s="14">
        <v>85</v>
      </c>
      <c r="J14" s="14">
        <v>88</v>
      </c>
      <c r="K14" s="14">
        <v>82</v>
      </c>
      <c r="L14" s="14">
        <v>81</v>
      </c>
      <c r="M14" s="14">
        <v>75</v>
      </c>
      <c r="N14" s="14">
        <v>84</v>
      </c>
      <c r="O14" s="14">
        <v>91</v>
      </c>
      <c r="P14" s="14">
        <v>76</v>
      </c>
      <c r="Q14" s="14">
        <v>97</v>
      </c>
      <c r="R14" s="14">
        <v>75</v>
      </c>
      <c r="S14" s="14">
        <v>68</v>
      </c>
      <c r="T14" s="14">
        <v>72</v>
      </c>
      <c r="U14" s="14">
        <v>74</v>
      </c>
      <c r="V14" s="14">
        <v>68</v>
      </c>
      <c r="W14" s="14">
        <v>69</v>
      </c>
      <c r="X14" s="14">
        <v>78</v>
      </c>
      <c r="Y14" s="14">
        <v>72</v>
      </c>
      <c r="Z14" s="14">
        <v>85</v>
      </c>
      <c r="AA14" s="14">
        <v>84</v>
      </c>
      <c r="AB14" s="14">
        <v>99</v>
      </c>
      <c r="AC14" s="14">
        <v>100</v>
      </c>
      <c r="AD14" s="14"/>
      <c r="AE14" s="15">
        <f t="shared" si="1"/>
        <v>99.5</v>
      </c>
      <c r="AF14" s="15">
        <f t="shared" si="0"/>
        <v>53</v>
      </c>
      <c r="AG14" s="16">
        <f t="shared" si="2"/>
        <v>79.2264150943396</v>
      </c>
      <c r="AH14" s="15">
        <v>89</v>
      </c>
      <c r="AI14" s="15">
        <v>3</v>
      </c>
      <c r="AJ14" s="15">
        <v>2</v>
      </c>
      <c r="AK14" s="16">
        <f t="shared" si="3"/>
        <v>81.9584905660378</v>
      </c>
      <c r="AL14" s="17" t="str">
        <f>VLOOKUP(D14,[1]sheet1!$B$2:$C$416,2,0)</f>
        <v>2.928</v>
      </c>
      <c r="AM14" s="15" t="s">
        <v>189</v>
      </c>
    </row>
    <row r="15" spans="1:40">
      <c r="A15" s="12">
        <v>12</v>
      </c>
      <c r="B15" s="12" t="s">
        <v>688</v>
      </c>
      <c r="C15" s="13" t="s">
        <v>712</v>
      </c>
      <c r="D15" s="12" t="s">
        <v>713</v>
      </c>
      <c r="E15" s="14">
        <v>87</v>
      </c>
      <c r="F15" s="14">
        <v>87</v>
      </c>
      <c r="G15" s="14">
        <v>84</v>
      </c>
      <c r="H15" s="14">
        <v>65</v>
      </c>
      <c r="I15" s="14">
        <v>85</v>
      </c>
      <c r="J15" s="14">
        <v>84</v>
      </c>
      <c r="K15" s="14">
        <v>80</v>
      </c>
      <c r="L15" s="14">
        <v>81</v>
      </c>
      <c r="M15" s="14">
        <v>85</v>
      </c>
      <c r="N15" s="14">
        <v>85</v>
      </c>
      <c r="O15" s="14">
        <v>84</v>
      </c>
      <c r="P15" s="14">
        <v>86</v>
      </c>
      <c r="Q15" s="14">
        <v>94</v>
      </c>
      <c r="R15" s="14">
        <v>83</v>
      </c>
      <c r="S15" s="14">
        <v>78</v>
      </c>
      <c r="T15" s="14">
        <v>77</v>
      </c>
      <c r="U15" s="14">
        <v>81</v>
      </c>
      <c r="V15" s="14">
        <v>42</v>
      </c>
      <c r="W15" s="14">
        <v>85</v>
      </c>
      <c r="X15" s="14">
        <v>97</v>
      </c>
      <c r="Y15" s="14">
        <v>79</v>
      </c>
      <c r="Z15" s="14">
        <v>94</v>
      </c>
      <c r="AA15" s="14">
        <v>96</v>
      </c>
      <c r="AB15" s="14">
        <v>93</v>
      </c>
      <c r="AC15" s="14">
        <v>89</v>
      </c>
      <c r="AD15" s="14"/>
      <c r="AE15" s="15">
        <f t="shared" si="1"/>
        <v>91</v>
      </c>
      <c r="AF15" s="15">
        <f t="shared" si="0"/>
        <v>53</v>
      </c>
      <c r="AG15" s="16">
        <f t="shared" si="2"/>
        <v>81.2169811320755</v>
      </c>
      <c r="AH15" s="15">
        <v>84.5</v>
      </c>
      <c r="AI15" s="15">
        <v>3</v>
      </c>
      <c r="AJ15" s="15">
        <v>0</v>
      </c>
      <c r="AK15" s="16">
        <f t="shared" si="3"/>
        <v>79.4268867924528</v>
      </c>
      <c r="AL15" s="17" t="str">
        <f>VLOOKUP(D15,[1]sheet1!$B$2:$C$416,2,0)</f>
        <v>3.290</v>
      </c>
      <c r="AM15" s="15"/>
    </row>
    <row r="16" spans="1:40">
      <c r="A16" s="12">
        <v>13</v>
      </c>
      <c r="B16" s="12" t="s">
        <v>688</v>
      </c>
      <c r="C16" s="13" t="s">
        <v>714</v>
      </c>
      <c r="D16" s="12" t="s">
        <v>715</v>
      </c>
      <c r="E16" s="14">
        <v>90</v>
      </c>
      <c r="F16" s="14">
        <v>85</v>
      </c>
      <c r="G16" s="14">
        <v>90</v>
      </c>
      <c r="H16" s="14">
        <v>85</v>
      </c>
      <c r="I16" s="14">
        <v>85</v>
      </c>
      <c r="J16" s="14">
        <v>86</v>
      </c>
      <c r="K16" s="14">
        <v>93</v>
      </c>
      <c r="L16" s="14">
        <v>88</v>
      </c>
      <c r="M16" s="14">
        <v>75</v>
      </c>
      <c r="N16" s="14">
        <v>86</v>
      </c>
      <c r="O16" s="14">
        <v>80</v>
      </c>
      <c r="P16" s="14">
        <v>75</v>
      </c>
      <c r="Q16" s="14">
        <v>99</v>
      </c>
      <c r="R16" s="14">
        <v>80</v>
      </c>
      <c r="S16" s="14">
        <v>66</v>
      </c>
      <c r="T16" s="14">
        <v>70</v>
      </c>
      <c r="U16" s="14">
        <v>85</v>
      </c>
      <c r="V16" s="14">
        <v>44</v>
      </c>
      <c r="W16" s="14">
        <v>79</v>
      </c>
      <c r="X16" s="14">
        <v>82</v>
      </c>
      <c r="Y16" s="14">
        <v>85</v>
      </c>
      <c r="Z16" s="14">
        <v>87</v>
      </c>
      <c r="AA16" s="14">
        <v>96</v>
      </c>
      <c r="AB16" s="14">
        <v>93</v>
      </c>
      <c r="AC16" s="14">
        <v>95</v>
      </c>
      <c r="AD16" s="14"/>
      <c r="AE16" s="15">
        <f t="shared" si="1"/>
        <v>94</v>
      </c>
      <c r="AF16" s="15">
        <f t="shared" si="0"/>
        <v>53</v>
      </c>
      <c r="AG16" s="16">
        <f t="shared" si="2"/>
        <v>79.4716981132076</v>
      </c>
      <c r="AH16" s="15">
        <v>76.5</v>
      </c>
      <c r="AI16" s="15">
        <v>14</v>
      </c>
      <c r="AJ16" s="15">
        <v>0</v>
      </c>
      <c r="AK16" s="16">
        <f t="shared" si="3"/>
        <v>78.9551886792453</v>
      </c>
      <c r="AL16" s="17" t="str">
        <f>VLOOKUP(D16,[1]sheet1!$B$2:$C$416,2,0)</f>
        <v>3.026</v>
      </c>
      <c r="AM16" s="15"/>
    </row>
    <row r="17" spans="1:40">
      <c r="A17" s="12">
        <v>14</v>
      </c>
      <c r="B17" s="12" t="s">
        <v>688</v>
      </c>
      <c r="C17" s="13" t="s">
        <v>716</v>
      </c>
      <c r="D17" s="12" t="s">
        <v>717</v>
      </c>
      <c r="E17" s="14">
        <v>83</v>
      </c>
      <c r="F17" s="14">
        <v>89</v>
      </c>
      <c r="G17" s="14">
        <v>86</v>
      </c>
      <c r="H17" s="14">
        <v>85</v>
      </c>
      <c r="I17" s="14">
        <v>85</v>
      </c>
      <c r="J17" s="14">
        <v>84</v>
      </c>
      <c r="K17" s="14">
        <v>92</v>
      </c>
      <c r="L17" s="14">
        <v>82</v>
      </c>
      <c r="M17" s="14">
        <v>85</v>
      </c>
      <c r="N17" s="14">
        <v>84</v>
      </c>
      <c r="O17" s="14">
        <v>89</v>
      </c>
      <c r="P17" s="14">
        <v>80</v>
      </c>
      <c r="Q17" s="14">
        <v>94</v>
      </c>
      <c r="R17" s="14">
        <v>86</v>
      </c>
      <c r="S17" s="14">
        <v>69</v>
      </c>
      <c r="T17" s="14">
        <v>70</v>
      </c>
      <c r="U17" s="14">
        <v>76</v>
      </c>
      <c r="V17" s="14">
        <v>71</v>
      </c>
      <c r="W17" s="14">
        <v>78</v>
      </c>
      <c r="X17" s="14">
        <v>78</v>
      </c>
      <c r="Y17" s="14">
        <v>70</v>
      </c>
      <c r="Z17" s="14">
        <v>73</v>
      </c>
      <c r="AA17" s="14">
        <v>94</v>
      </c>
      <c r="AB17" s="14">
        <v>95</v>
      </c>
      <c r="AC17" s="14">
        <v>94</v>
      </c>
      <c r="AD17" s="14"/>
      <c r="AE17" s="15">
        <f t="shared" si="1"/>
        <v>94.5</v>
      </c>
      <c r="AF17" s="15">
        <f t="shared" si="0"/>
        <v>53</v>
      </c>
      <c r="AG17" s="16">
        <f t="shared" si="2"/>
        <v>80.1792452830189</v>
      </c>
      <c r="AH17" s="15">
        <v>71</v>
      </c>
      <c r="AI17" s="15">
        <v>2</v>
      </c>
      <c r="AJ17" s="15">
        <v>0</v>
      </c>
      <c r="AK17" s="16">
        <f t="shared" si="3"/>
        <v>78.6754716981132</v>
      </c>
      <c r="AL17" s="17" t="str">
        <f>VLOOKUP(D17,[1]sheet1!$B$2:$C$416,2,0)</f>
        <v>2.961</v>
      </c>
      <c r="AM17" s="15" t="s">
        <v>189</v>
      </c>
    </row>
    <row r="18" spans="1:40">
      <c r="A18" s="12">
        <v>15</v>
      </c>
      <c r="B18" s="12" t="s">
        <v>688</v>
      </c>
      <c r="C18" s="13" t="s">
        <v>718</v>
      </c>
      <c r="D18" s="12" t="s">
        <v>719</v>
      </c>
      <c r="E18" s="14">
        <v>66</v>
      </c>
      <c r="F18" s="14">
        <v>88</v>
      </c>
      <c r="G18" s="14">
        <v>81</v>
      </c>
      <c r="H18" s="14">
        <v>85</v>
      </c>
      <c r="I18" s="14">
        <v>75</v>
      </c>
      <c r="J18" s="14">
        <v>86</v>
      </c>
      <c r="K18" s="14">
        <v>86</v>
      </c>
      <c r="L18" s="14">
        <v>90</v>
      </c>
      <c r="M18" s="14">
        <v>75</v>
      </c>
      <c r="N18" s="14">
        <v>85</v>
      </c>
      <c r="O18" s="14">
        <v>79</v>
      </c>
      <c r="P18" s="14">
        <v>85</v>
      </c>
      <c r="Q18" s="14">
        <v>90</v>
      </c>
      <c r="R18" s="14">
        <v>81</v>
      </c>
      <c r="S18" s="14">
        <v>68</v>
      </c>
      <c r="T18" s="14">
        <v>70</v>
      </c>
      <c r="U18" s="14">
        <v>83</v>
      </c>
      <c r="V18" s="14">
        <v>70</v>
      </c>
      <c r="W18" s="14">
        <v>84</v>
      </c>
      <c r="X18" s="14">
        <v>91</v>
      </c>
      <c r="Y18" s="14">
        <v>73</v>
      </c>
      <c r="Z18" s="14">
        <v>76</v>
      </c>
      <c r="AA18" s="14">
        <v>94</v>
      </c>
      <c r="AB18" s="14">
        <v>92</v>
      </c>
      <c r="AC18" s="14">
        <v>86</v>
      </c>
      <c r="AD18" s="14"/>
      <c r="AE18" s="15">
        <f t="shared" si="1"/>
        <v>89</v>
      </c>
      <c r="AF18" s="15">
        <f t="shared" si="0"/>
        <v>53</v>
      </c>
      <c r="AG18" s="16">
        <f t="shared" si="2"/>
        <v>79.811320754717</v>
      </c>
      <c r="AH18" s="15">
        <v>78</v>
      </c>
      <c r="AI18" s="15">
        <v>5</v>
      </c>
      <c r="AJ18" s="15">
        <v>0</v>
      </c>
      <c r="AK18" s="16">
        <f t="shared" si="3"/>
        <v>77.8179245283019</v>
      </c>
      <c r="AL18" s="17" t="str">
        <f>VLOOKUP(D18,[1]sheet1!$B$2:$C$416,2,0)</f>
        <v>2.923</v>
      </c>
      <c r="AM18" s="15" t="s">
        <v>189</v>
      </c>
    </row>
    <row r="19" ht="14.75" spans="1:40">
      <c r="A19" s="18">
        <v>16</v>
      </c>
      <c r="B19" s="18" t="s">
        <v>695</v>
      </c>
      <c r="C19" s="19" t="s">
        <v>720</v>
      </c>
      <c r="D19" s="18" t="s">
        <v>721</v>
      </c>
      <c r="E19" s="20">
        <v>84</v>
      </c>
      <c r="F19" s="20">
        <v>84</v>
      </c>
      <c r="G19" s="20">
        <v>79</v>
      </c>
      <c r="H19" s="20">
        <v>85</v>
      </c>
      <c r="I19" s="20">
        <v>85</v>
      </c>
      <c r="J19" s="20">
        <v>96</v>
      </c>
      <c r="K19" s="20">
        <v>77</v>
      </c>
      <c r="L19" s="20">
        <v>85</v>
      </c>
      <c r="M19" s="20">
        <v>85</v>
      </c>
      <c r="N19" s="20">
        <v>88</v>
      </c>
      <c r="O19" s="20">
        <v>47</v>
      </c>
      <c r="P19" s="20">
        <v>77</v>
      </c>
      <c r="Q19" s="20">
        <v>92</v>
      </c>
      <c r="R19" s="20">
        <v>45</v>
      </c>
      <c r="S19" s="20">
        <v>61</v>
      </c>
      <c r="T19" s="20">
        <v>82</v>
      </c>
      <c r="U19" s="20">
        <v>65</v>
      </c>
      <c r="V19" s="20">
        <v>40</v>
      </c>
      <c r="W19" s="20">
        <v>77</v>
      </c>
      <c r="X19" s="20">
        <v>77</v>
      </c>
      <c r="Y19" s="20">
        <v>68</v>
      </c>
      <c r="Z19" s="20">
        <v>77</v>
      </c>
      <c r="AA19" s="20">
        <v>98</v>
      </c>
      <c r="AB19" s="20">
        <v>90</v>
      </c>
      <c r="AC19" s="20">
        <v>94</v>
      </c>
      <c r="AD19" s="20"/>
      <c r="AE19" s="21">
        <f t="shared" si="1"/>
        <v>92</v>
      </c>
      <c r="AF19" s="21">
        <f t="shared" si="0"/>
        <v>53</v>
      </c>
      <c r="AG19" s="22">
        <f t="shared" si="2"/>
        <v>71.6603773584906</v>
      </c>
      <c r="AH19" s="21">
        <v>73.5</v>
      </c>
      <c r="AI19" s="21">
        <v>61</v>
      </c>
      <c r="AJ19" s="21">
        <v>2.15</v>
      </c>
      <c r="AK19" s="22">
        <f t="shared" si="3"/>
        <v>77.4372641509434</v>
      </c>
      <c r="AL19" s="23" t="str">
        <f>VLOOKUP(D19,[1]sheet1!$B$2:$C$416,2,0)</f>
        <v>2.553</v>
      </c>
      <c r="AM19" s="21"/>
      <c r="AN19" s="24" t="s">
        <v>74</v>
      </c>
    </row>
    <row r="20" ht="14.75" spans="1:40">
      <c r="A20" s="26">
        <v>17</v>
      </c>
      <c r="B20" s="26" t="s">
        <v>688</v>
      </c>
      <c r="C20" s="27" t="s">
        <v>722</v>
      </c>
      <c r="D20" s="26" t="s">
        <v>723</v>
      </c>
      <c r="E20" s="28">
        <v>87</v>
      </c>
      <c r="F20" s="28">
        <v>81</v>
      </c>
      <c r="G20" s="28">
        <v>87</v>
      </c>
      <c r="H20" s="28">
        <v>85</v>
      </c>
      <c r="I20" s="28">
        <v>65</v>
      </c>
      <c r="J20" s="28">
        <v>76</v>
      </c>
      <c r="K20" s="28">
        <v>73</v>
      </c>
      <c r="L20" s="28">
        <v>86</v>
      </c>
      <c r="M20" s="28">
        <v>75</v>
      </c>
      <c r="N20" s="28">
        <v>86</v>
      </c>
      <c r="O20" s="28">
        <v>68</v>
      </c>
      <c r="P20" s="28">
        <v>68</v>
      </c>
      <c r="Q20" s="28">
        <v>98</v>
      </c>
      <c r="R20" s="28">
        <v>71</v>
      </c>
      <c r="S20" s="28">
        <v>62</v>
      </c>
      <c r="T20" s="28">
        <v>61</v>
      </c>
      <c r="U20" s="28">
        <v>82</v>
      </c>
      <c r="V20" s="28">
        <v>68</v>
      </c>
      <c r="W20" s="28">
        <v>61</v>
      </c>
      <c r="X20" s="28">
        <v>77</v>
      </c>
      <c r="Y20" s="28">
        <v>74</v>
      </c>
      <c r="Z20" s="28">
        <v>85</v>
      </c>
      <c r="AA20" s="28">
        <v>96</v>
      </c>
      <c r="AB20" s="28">
        <v>95</v>
      </c>
      <c r="AC20" s="28">
        <v>99</v>
      </c>
      <c r="AD20" s="28"/>
      <c r="AE20" s="29">
        <f t="shared" si="1"/>
        <v>97</v>
      </c>
      <c r="AF20" s="29">
        <f t="shared" si="0"/>
        <v>53</v>
      </c>
      <c r="AG20" s="30">
        <f t="shared" si="2"/>
        <v>74.5094339622642</v>
      </c>
      <c r="AH20" s="29">
        <v>74</v>
      </c>
      <c r="AI20" s="29">
        <v>2</v>
      </c>
      <c r="AJ20" s="29">
        <v>2</v>
      </c>
      <c r="AK20" s="30">
        <f t="shared" si="3"/>
        <v>77.3566037735849</v>
      </c>
      <c r="AL20" s="31" t="str">
        <f>VLOOKUP(D20,[1]sheet1!$B$2:$C$416,2,0)</f>
        <v>2.479</v>
      </c>
      <c r="AM20" s="29" t="s">
        <v>189</v>
      </c>
    </row>
    <row r="21" spans="1:40">
      <c r="A21" s="12">
        <v>18</v>
      </c>
      <c r="B21" s="12" t="s">
        <v>688</v>
      </c>
      <c r="C21" s="13" t="s">
        <v>724</v>
      </c>
      <c r="D21" s="12" t="s">
        <v>725</v>
      </c>
      <c r="E21" s="14">
        <v>78</v>
      </c>
      <c r="F21" s="14">
        <v>82</v>
      </c>
      <c r="G21" s="14">
        <v>82</v>
      </c>
      <c r="H21" s="14">
        <v>85</v>
      </c>
      <c r="I21" s="14">
        <v>95</v>
      </c>
      <c r="J21" s="14">
        <v>69</v>
      </c>
      <c r="K21" s="14">
        <v>81</v>
      </c>
      <c r="L21" s="14">
        <v>83</v>
      </c>
      <c r="M21" s="14">
        <v>85</v>
      </c>
      <c r="N21" s="14">
        <v>86</v>
      </c>
      <c r="O21" s="14">
        <v>93</v>
      </c>
      <c r="P21" s="14">
        <v>78</v>
      </c>
      <c r="Q21" s="14">
        <v>96</v>
      </c>
      <c r="R21" s="14">
        <v>83</v>
      </c>
      <c r="S21" s="14">
        <v>68</v>
      </c>
      <c r="T21" s="14">
        <v>77</v>
      </c>
      <c r="U21" s="14">
        <v>76</v>
      </c>
      <c r="V21" s="14">
        <v>61</v>
      </c>
      <c r="W21" s="14">
        <v>74</v>
      </c>
      <c r="X21" s="14">
        <v>80</v>
      </c>
      <c r="Y21" s="14">
        <v>66</v>
      </c>
      <c r="Z21" s="14">
        <v>75</v>
      </c>
      <c r="AA21" s="14">
        <v>94</v>
      </c>
      <c r="AB21" s="14">
        <v>93</v>
      </c>
      <c r="AC21" s="14">
        <v>85</v>
      </c>
      <c r="AD21" s="14"/>
      <c r="AE21" s="15">
        <f t="shared" si="1"/>
        <v>89</v>
      </c>
      <c r="AF21" s="15">
        <f t="shared" si="0"/>
        <v>53</v>
      </c>
      <c r="AG21" s="16">
        <f t="shared" si="2"/>
        <v>78.688679245283</v>
      </c>
      <c r="AH21" s="15">
        <v>87.5</v>
      </c>
      <c r="AI21" s="15">
        <v>0</v>
      </c>
      <c r="AJ21" s="15">
        <v>0</v>
      </c>
      <c r="AK21" s="16">
        <f t="shared" si="3"/>
        <v>77.2570754716981</v>
      </c>
      <c r="AL21" s="17" t="str">
        <f>VLOOKUP(D21,[1]sheet1!$B$2:$C$416,2,0)</f>
        <v>2.834</v>
      </c>
      <c r="AM21" s="15" t="s">
        <v>189</v>
      </c>
    </row>
    <row r="22" spans="1:40">
      <c r="A22" s="12">
        <v>19</v>
      </c>
      <c r="B22" s="12" t="s">
        <v>695</v>
      </c>
      <c r="C22" s="13" t="s">
        <v>726</v>
      </c>
      <c r="D22" s="12" t="s">
        <v>727</v>
      </c>
      <c r="E22" s="14">
        <v>77</v>
      </c>
      <c r="F22" s="14">
        <v>89</v>
      </c>
      <c r="G22" s="14">
        <v>86</v>
      </c>
      <c r="H22" s="14">
        <v>85</v>
      </c>
      <c r="I22" s="14">
        <v>85</v>
      </c>
      <c r="J22" s="14">
        <v>89</v>
      </c>
      <c r="K22" s="14">
        <v>82</v>
      </c>
      <c r="L22" s="14">
        <v>80</v>
      </c>
      <c r="M22" s="14">
        <v>75</v>
      </c>
      <c r="N22" s="14">
        <v>86</v>
      </c>
      <c r="O22" s="14">
        <v>88</v>
      </c>
      <c r="P22" s="14">
        <v>77</v>
      </c>
      <c r="Q22" s="14">
        <v>93</v>
      </c>
      <c r="R22" s="14">
        <v>78</v>
      </c>
      <c r="S22" s="14">
        <v>71</v>
      </c>
      <c r="T22" s="14">
        <v>70</v>
      </c>
      <c r="U22" s="14">
        <v>73</v>
      </c>
      <c r="V22" s="14">
        <v>25</v>
      </c>
      <c r="W22" s="14">
        <v>73</v>
      </c>
      <c r="X22" s="14">
        <v>66</v>
      </c>
      <c r="Y22" s="14">
        <v>74</v>
      </c>
      <c r="Z22" s="14">
        <v>74</v>
      </c>
      <c r="AA22" s="14">
        <v>94</v>
      </c>
      <c r="AB22" s="14">
        <v>91</v>
      </c>
      <c r="AC22" s="14">
        <v>99</v>
      </c>
      <c r="AD22" s="14"/>
      <c r="AE22" s="15">
        <f t="shared" si="1"/>
        <v>95</v>
      </c>
      <c r="AF22" s="15">
        <f t="shared" si="0"/>
        <v>53</v>
      </c>
      <c r="AG22" s="16">
        <f t="shared" si="2"/>
        <v>74.4811320754717</v>
      </c>
      <c r="AH22" s="15">
        <v>79.5</v>
      </c>
      <c r="AI22" s="15">
        <v>10</v>
      </c>
      <c r="AJ22" s="15">
        <v>1.3</v>
      </c>
      <c r="AK22" s="16">
        <f t="shared" si="3"/>
        <v>76.9117924528302</v>
      </c>
      <c r="AL22" s="17" t="str">
        <f>VLOOKUP(D22,[1]sheet1!$B$2:$C$416,2,0)</f>
        <v>2.703</v>
      </c>
      <c r="AM22" s="15"/>
    </row>
    <row r="23" spans="1:40">
      <c r="A23" s="12">
        <v>20</v>
      </c>
      <c r="B23" s="12" t="s">
        <v>695</v>
      </c>
      <c r="C23" s="13" t="s">
        <v>728</v>
      </c>
      <c r="D23" s="12" t="s">
        <v>729</v>
      </c>
      <c r="E23" s="14">
        <v>85</v>
      </c>
      <c r="F23" s="14">
        <v>85</v>
      </c>
      <c r="G23" s="14">
        <v>84</v>
      </c>
      <c r="H23" s="14">
        <v>85</v>
      </c>
      <c r="I23" s="14">
        <v>85</v>
      </c>
      <c r="J23" s="14">
        <v>85</v>
      </c>
      <c r="K23" s="14">
        <v>82</v>
      </c>
      <c r="L23" s="14">
        <v>89</v>
      </c>
      <c r="M23" s="14">
        <v>95</v>
      </c>
      <c r="N23" s="14">
        <v>88</v>
      </c>
      <c r="O23" s="14">
        <v>84</v>
      </c>
      <c r="P23" s="14">
        <v>65</v>
      </c>
      <c r="Q23" s="14">
        <v>92</v>
      </c>
      <c r="R23" s="14">
        <v>81</v>
      </c>
      <c r="S23" s="14">
        <v>70</v>
      </c>
      <c r="T23" s="14">
        <v>64</v>
      </c>
      <c r="U23" s="14">
        <v>77</v>
      </c>
      <c r="V23" s="14">
        <v>67</v>
      </c>
      <c r="W23" s="14">
        <v>66</v>
      </c>
      <c r="X23" s="14">
        <v>88</v>
      </c>
      <c r="Y23" s="14">
        <v>65</v>
      </c>
      <c r="Z23" s="14">
        <v>90</v>
      </c>
      <c r="AA23" s="14">
        <v>94</v>
      </c>
      <c r="AB23" s="14">
        <v>89</v>
      </c>
      <c r="AC23" s="14">
        <v>87</v>
      </c>
      <c r="AD23" s="14"/>
      <c r="AE23" s="15">
        <f t="shared" si="1"/>
        <v>88</v>
      </c>
      <c r="AF23" s="15">
        <f t="shared" si="0"/>
        <v>53</v>
      </c>
      <c r="AG23" s="16">
        <f t="shared" si="2"/>
        <v>78.377358490566</v>
      </c>
      <c r="AH23" s="15">
        <v>79.5</v>
      </c>
      <c r="AI23" s="15">
        <v>6</v>
      </c>
      <c r="AJ23" s="15">
        <v>0</v>
      </c>
      <c r="AK23" s="16">
        <f t="shared" si="3"/>
        <v>76.7391509433962</v>
      </c>
      <c r="AL23" s="17" t="str">
        <f>VLOOKUP(D23,[1]sheet1!$B$2:$C$416,2,0)</f>
        <v>2.854</v>
      </c>
      <c r="AM23" s="15" t="s">
        <v>189</v>
      </c>
    </row>
    <row r="24" spans="1:40">
      <c r="A24" s="12">
        <v>21</v>
      </c>
      <c r="B24" s="12" t="s">
        <v>688</v>
      </c>
      <c r="C24" s="13" t="s">
        <v>730</v>
      </c>
      <c r="D24" s="12" t="s">
        <v>731</v>
      </c>
      <c r="E24" s="14">
        <v>78</v>
      </c>
      <c r="F24" s="14">
        <v>91</v>
      </c>
      <c r="G24" s="14">
        <v>88</v>
      </c>
      <c r="H24" s="14">
        <v>85</v>
      </c>
      <c r="I24" s="14">
        <v>85</v>
      </c>
      <c r="J24" s="14">
        <v>97</v>
      </c>
      <c r="K24" s="14">
        <v>93</v>
      </c>
      <c r="L24" s="14">
        <v>84</v>
      </c>
      <c r="M24" s="14">
        <v>85</v>
      </c>
      <c r="N24" s="14">
        <v>86</v>
      </c>
      <c r="O24" s="14">
        <v>91</v>
      </c>
      <c r="P24" s="14">
        <v>67</v>
      </c>
      <c r="Q24" s="14">
        <v>92</v>
      </c>
      <c r="R24" s="14">
        <v>79</v>
      </c>
      <c r="S24" s="14">
        <v>78</v>
      </c>
      <c r="T24" s="14">
        <v>77</v>
      </c>
      <c r="U24" s="14">
        <v>81</v>
      </c>
      <c r="V24" s="14">
        <v>76</v>
      </c>
      <c r="W24" s="14">
        <v>64</v>
      </c>
      <c r="X24" s="14">
        <v>61</v>
      </c>
      <c r="Y24" s="14">
        <v>33</v>
      </c>
      <c r="Z24" s="14">
        <v>82</v>
      </c>
      <c r="AA24" s="14">
        <v>94</v>
      </c>
      <c r="AB24" s="14">
        <v>93</v>
      </c>
      <c r="AC24" s="14">
        <v>89</v>
      </c>
      <c r="AD24" s="14"/>
      <c r="AE24" s="15">
        <f t="shared" si="1"/>
        <v>91</v>
      </c>
      <c r="AF24" s="15">
        <f t="shared" si="0"/>
        <v>53</v>
      </c>
      <c r="AG24" s="16">
        <f t="shared" si="2"/>
        <v>77.8679245283019</v>
      </c>
      <c r="AH24" s="15">
        <v>80</v>
      </c>
      <c r="AI24" s="15">
        <v>0</v>
      </c>
      <c r="AJ24" s="15">
        <v>0</v>
      </c>
      <c r="AK24" s="16">
        <f t="shared" si="3"/>
        <v>76.7075471698113</v>
      </c>
      <c r="AL24" s="17" t="str">
        <f>VLOOKUP(D24,[1]sheet1!$B$2:$C$416,2,0)</f>
        <v>2.879</v>
      </c>
      <c r="AM24" s="15"/>
    </row>
    <row r="25" spans="1:40">
      <c r="A25" s="12">
        <v>22</v>
      </c>
      <c r="B25" s="12" t="s">
        <v>695</v>
      </c>
      <c r="C25" s="13" t="s">
        <v>732</v>
      </c>
      <c r="D25" s="12" t="s">
        <v>733</v>
      </c>
      <c r="E25" s="14">
        <v>84</v>
      </c>
      <c r="F25" s="14">
        <v>89</v>
      </c>
      <c r="G25" s="14">
        <v>88</v>
      </c>
      <c r="H25" s="14">
        <v>65</v>
      </c>
      <c r="I25" s="14">
        <v>85</v>
      </c>
      <c r="J25" s="14">
        <v>80</v>
      </c>
      <c r="K25" s="14">
        <v>85</v>
      </c>
      <c r="L25" s="14">
        <v>90</v>
      </c>
      <c r="M25" s="14">
        <v>85</v>
      </c>
      <c r="N25" s="14">
        <v>85</v>
      </c>
      <c r="O25" s="14">
        <v>73</v>
      </c>
      <c r="P25" s="14">
        <v>83</v>
      </c>
      <c r="Q25" s="14">
        <v>91</v>
      </c>
      <c r="R25" s="14">
        <v>85</v>
      </c>
      <c r="S25" s="14">
        <v>61</v>
      </c>
      <c r="T25" s="14">
        <v>31</v>
      </c>
      <c r="U25" s="14">
        <v>74</v>
      </c>
      <c r="V25" s="14">
        <v>33</v>
      </c>
      <c r="W25" s="14">
        <v>77</v>
      </c>
      <c r="X25" s="14">
        <v>90</v>
      </c>
      <c r="Y25" s="14">
        <v>72</v>
      </c>
      <c r="Z25" s="14">
        <v>96</v>
      </c>
      <c r="AA25" s="14">
        <v>94</v>
      </c>
      <c r="AB25" s="14">
        <v>88</v>
      </c>
      <c r="AC25" s="14">
        <v>90</v>
      </c>
      <c r="AD25" s="14"/>
      <c r="AE25" s="15">
        <f t="shared" si="1"/>
        <v>89</v>
      </c>
      <c r="AF25" s="15">
        <f t="shared" si="0"/>
        <v>53</v>
      </c>
      <c r="AG25" s="16">
        <f t="shared" si="2"/>
        <v>75.688679245283</v>
      </c>
      <c r="AH25" s="15">
        <v>73.5</v>
      </c>
      <c r="AI25" s="15">
        <v>11.2</v>
      </c>
      <c r="AJ25" s="15">
        <v>1.1</v>
      </c>
      <c r="AK25" s="16">
        <f t="shared" si="3"/>
        <v>76.1170754716981</v>
      </c>
      <c r="AL25" s="17" t="str">
        <f>VLOOKUP(D25,[1]sheet1!$B$2:$C$416,2,0)</f>
        <v>2.887</v>
      </c>
      <c r="AM25" s="15"/>
    </row>
    <row r="26" spans="1:40">
      <c r="A26" s="12">
        <v>23</v>
      </c>
      <c r="B26" s="12" t="s">
        <v>695</v>
      </c>
      <c r="C26" s="13" t="s">
        <v>734</v>
      </c>
      <c r="D26" s="12" t="s">
        <v>735</v>
      </c>
      <c r="E26" s="14">
        <v>80</v>
      </c>
      <c r="F26" s="14">
        <v>84</v>
      </c>
      <c r="G26" s="14">
        <v>84</v>
      </c>
      <c r="H26" s="14">
        <v>95</v>
      </c>
      <c r="I26" s="14">
        <v>95</v>
      </c>
      <c r="J26" s="14">
        <v>63</v>
      </c>
      <c r="K26" s="14">
        <v>0</v>
      </c>
      <c r="L26" s="14">
        <v>81</v>
      </c>
      <c r="M26" s="14">
        <v>75</v>
      </c>
      <c r="N26" s="14">
        <v>86</v>
      </c>
      <c r="O26" s="14">
        <v>73</v>
      </c>
      <c r="P26" s="14">
        <v>71</v>
      </c>
      <c r="Q26" s="14">
        <v>95</v>
      </c>
      <c r="R26" s="14">
        <v>79</v>
      </c>
      <c r="S26" s="14">
        <v>62</v>
      </c>
      <c r="T26" s="14">
        <v>65</v>
      </c>
      <c r="U26" s="14">
        <v>75</v>
      </c>
      <c r="V26" s="14">
        <v>66</v>
      </c>
      <c r="W26" s="14">
        <v>72</v>
      </c>
      <c r="X26" s="14">
        <v>85</v>
      </c>
      <c r="Y26" s="14">
        <v>70</v>
      </c>
      <c r="Z26" s="14">
        <v>60</v>
      </c>
      <c r="AA26" s="14">
        <v>98</v>
      </c>
      <c r="AB26" s="14">
        <v>95</v>
      </c>
      <c r="AC26" s="14">
        <v>97</v>
      </c>
      <c r="AD26" s="14"/>
      <c r="AE26" s="15">
        <f t="shared" si="1"/>
        <v>96</v>
      </c>
      <c r="AF26" s="15">
        <f t="shared" si="0"/>
        <v>53</v>
      </c>
      <c r="AG26" s="16">
        <f t="shared" si="2"/>
        <v>72.4716981132076</v>
      </c>
      <c r="AH26" s="15">
        <v>80.5</v>
      </c>
      <c r="AI26" s="15">
        <v>17</v>
      </c>
      <c r="AJ26" s="15">
        <v>1.25</v>
      </c>
      <c r="AK26" s="16">
        <f t="shared" si="3"/>
        <v>76.0551886792453</v>
      </c>
      <c r="AL26" s="17" t="str">
        <f>VLOOKUP(D26,[1]sheet1!$B$2:$C$416,2,0)</f>
        <v>2.484</v>
      </c>
      <c r="AM26" s="15"/>
    </row>
    <row r="27" spans="1:40">
      <c r="A27" s="12">
        <v>24</v>
      </c>
      <c r="B27" s="12" t="s">
        <v>695</v>
      </c>
      <c r="C27" s="13" t="s">
        <v>736</v>
      </c>
      <c r="D27" s="12" t="s">
        <v>737</v>
      </c>
      <c r="E27" s="14">
        <v>88</v>
      </c>
      <c r="F27" s="14">
        <v>85</v>
      </c>
      <c r="G27" s="14">
        <v>80</v>
      </c>
      <c r="H27" s="14">
        <v>85</v>
      </c>
      <c r="I27" s="14">
        <v>95</v>
      </c>
      <c r="J27" s="14">
        <v>86</v>
      </c>
      <c r="K27" s="14">
        <v>34</v>
      </c>
      <c r="L27" s="14">
        <v>89</v>
      </c>
      <c r="M27" s="14">
        <v>75</v>
      </c>
      <c r="N27" s="14">
        <v>85</v>
      </c>
      <c r="O27" s="14">
        <v>63</v>
      </c>
      <c r="P27" s="14">
        <v>76</v>
      </c>
      <c r="Q27" s="14">
        <v>94</v>
      </c>
      <c r="R27" s="14">
        <v>90</v>
      </c>
      <c r="S27" s="14">
        <v>72</v>
      </c>
      <c r="T27" s="14">
        <v>78</v>
      </c>
      <c r="U27" s="14">
        <v>82</v>
      </c>
      <c r="V27" s="14">
        <v>75</v>
      </c>
      <c r="W27" s="14">
        <v>74</v>
      </c>
      <c r="X27" s="14">
        <v>65</v>
      </c>
      <c r="Y27" s="14">
        <v>67</v>
      </c>
      <c r="Z27" s="14">
        <v>74</v>
      </c>
      <c r="AA27" s="14">
        <v>94</v>
      </c>
      <c r="AB27" s="14">
        <v>92</v>
      </c>
      <c r="AC27" s="14">
        <v>95</v>
      </c>
      <c r="AD27" s="14"/>
      <c r="AE27" s="15">
        <f t="shared" si="1"/>
        <v>93.5</v>
      </c>
      <c r="AF27" s="15">
        <f t="shared" si="0"/>
        <v>53</v>
      </c>
      <c r="AG27" s="16">
        <f t="shared" si="2"/>
        <v>76.0188679245283</v>
      </c>
      <c r="AH27" s="15">
        <v>64.5</v>
      </c>
      <c r="AI27" s="15">
        <v>9</v>
      </c>
      <c r="AJ27" s="15">
        <v>0.25</v>
      </c>
      <c r="AK27" s="16">
        <f t="shared" si="3"/>
        <v>75.8382075471698</v>
      </c>
      <c r="AL27" s="17" t="str">
        <f>VLOOKUP(D27,[1]sheet1!$B$2:$C$416,2,0)</f>
        <v>2.632</v>
      </c>
      <c r="AM27" s="15"/>
    </row>
    <row r="28" spans="1:40">
      <c r="A28" s="12">
        <v>25</v>
      </c>
      <c r="B28" s="12" t="s">
        <v>688</v>
      </c>
      <c r="C28" s="13" t="s">
        <v>738</v>
      </c>
      <c r="D28" s="12" t="s">
        <v>739</v>
      </c>
      <c r="E28" s="14">
        <v>93</v>
      </c>
      <c r="F28" s="14">
        <v>84</v>
      </c>
      <c r="G28" s="14">
        <v>79</v>
      </c>
      <c r="H28" s="14">
        <v>85</v>
      </c>
      <c r="I28" s="14">
        <v>85</v>
      </c>
      <c r="J28" s="14">
        <v>90</v>
      </c>
      <c r="K28" s="14">
        <v>76</v>
      </c>
      <c r="L28" s="14">
        <v>92</v>
      </c>
      <c r="M28" s="14">
        <v>85</v>
      </c>
      <c r="N28" s="14">
        <v>84</v>
      </c>
      <c r="O28" s="14">
        <v>80</v>
      </c>
      <c r="P28" s="14">
        <v>75</v>
      </c>
      <c r="Q28" s="14">
        <v>79</v>
      </c>
      <c r="R28" s="14">
        <v>84</v>
      </c>
      <c r="S28" s="14">
        <v>67</v>
      </c>
      <c r="T28" s="14">
        <v>63</v>
      </c>
      <c r="U28" s="14">
        <v>78</v>
      </c>
      <c r="V28" s="14">
        <v>36</v>
      </c>
      <c r="W28" s="14">
        <v>71</v>
      </c>
      <c r="X28" s="14">
        <v>82</v>
      </c>
      <c r="Y28" s="14">
        <v>67</v>
      </c>
      <c r="Z28" s="14">
        <v>78</v>
      </c>
      <c r="AA28" s="14">
        <v>94</v>
      </c>
      <c r="AB28" s="14">
        <v>95</v>
      </c>
      <c r="AC28" s="14">
        <v>98</v>
      </c>
      <c r="AD28" s="14"/>
      <c r="AE28" s="15">
        <f t="shared" si="1"/>
        <v>96.5</v>
      </c>
      <c r="AF28" s="15">
        <f t="shared" si="0"/>
        <v>53</v>
      </c>
      <c r="AG28" s="16">
        <f t="shared" si="2"/>
        <v>75.3301886792453</v>
      </c>
      <c r="AH28" s="15">
        <v>73</v>
      </c>
      <c r="AI28" s="15">
        <v>3</v>
      </c>
      <c r="AJ28" s="15">
        <v>0</v>
      </c>
      <c r="AK28" s="16">
        <f t="shared" si="3"/>
        <v>75.8311320754717</v>
      </c>
      <c r="AL28" s="17" t="str">
        <f>VLOOKUP(D28,[1]sheet1!$B$2:$C$416,2,0)</f>
        <v>2.611</v>
      </c>
      <c r="AM28" s="15"/>
    </row>
    <row r="29" spans="1:40">
      <c r="A29" s="12">
        <v>26</v>
      </c>
      <c r="B29" s="12" t="s">
        <v>695</v>
      </c>
      <c r="C29" s="13" t="s">
        <v>740</v>
      </c>
      <c r="D29" s="12" t="s">
        <v>741</v>
      </c>
      <c r="E29" s="14">
        <v>74</v>
      </c>
      <c r="F29" s="14">
        <v>76</v>
      </c>
      <c r="G29" s="14">
        <v>86</v>
      </c>
      <c r="H29" s="14">
        <v>85</v>
      </c>
      <c r="I29" s="14">
        <v>75</v>
      </c>
      <c r="J29" s="14">
        <v>80</v>
      </c>
      <c r="K29" s="14">
        <v>84</v>
      </c>
      <c r="L29" s="14">
        <v>80</v>
      </c>
      <c r="M29" s="14">
        <v>75</v>
      </c>
      <c r="N29" s="14">
        <v>86</v>
      </c>
      <c r="O29" s="14">
        <v>84</v>
      </c>
      <c r="P29" s="14">
        <v>74</v>
      </c>
      <c r="Q29" s="14">
        <v>81</v>
      </c>
      <c r="R29" s="14">
        <v>74</v>
      </c>
      <c r="S29" s="14">
        <v>67</v>
      </c>
      <c r="T29" s="14">
        <v>74</v>
      </c>
      <c r="U29" s="14">
        <v>66</v>
      </c>
      <c r="V29" s="14">
        <v>74</v>
      </c>
      <c r="W29" s="14">
        <v>80</v>
      </c>
      <c r="X29" s="14">
        <v>72</v>
      </c>
      <c r="Y29" s="14">
        <v>75</v>
      </c>
      <c r="Z29" s="14">
        <v>77</v>
      </c>
      <c r="AA29" s="14">
        <v>94</v>
      </c>
      <c r="AB29" s="14">
        <v>88</v>
      </c>
      <c r="AC29" s="14">
        <v>90</v>
      </c>
      <c r="AD29" s="14"/>
      <c r="AE29" s="15">
        <f t="shared" si="1"/>
        <v>89</v>
      </c>
      <c r="AF29" s="15">
        <f t="shared" si="0"/>
        <v>53</v>
      </c>
      <c r="AG29" s="16">
        <f t="shared" si="2"/>
        <v>76.9528301886792</v>
      </c>
      <c r="AH29" s="15">
        <v>78</v>
      </c>
      <c r="AI29" s="15">
        <v>5</v>
      </c>
      <c r="AJ29" s="15">
        <v>0</v>
      </c>
      <c r="AK29" s="16">
        <f t="shared" si="3"/>
        <v>75.8169811320755</v>
      </c>
      <c r="AL29" s="17" t="str">
        <f>VLOOKUP(D29,[1]sheet1!$B$2:$C$416,2,0)</f>
        <v>2.685</v>
      </c>
      <c r="AM29" s="15" t="s">
        <v>189</v>
      </c>
    </row>
    <row r="30" spans="1:40">
      <c r="A30" s="12">
        <v>27</v>
      </c>
      <c r="B30" s="12" t="s">
        <v>688</v>
      </c>
      <c r="C30" s="13" t="s">
        <v>742</v>
      </c>
      <c r="D30" s="12" t="s">
        <v>743</v>
      </c>
      <c r="E30" s="14">
        <v>79</v>
      </c>
      <c r="F30" s="14">
        <v>79</v>
      </c>
      <c r="G30" s="14">
        <v>80</v>
      </c>
      <c r="H30" s="14">
        <v>85</v>
      </c>
      <c r="I30" s="14">
        <v>85</v>
      </c>
      <c r="J30" s="14">
        <v>86</v>
      </c>
      <c r="K30" s="14">
        <v>81</v>
      </c>
      <c r="L30" s="14">
        <v>75</v>
      </c>
      <c r="M30" s="14">
        <v>85</v>
      </c>
      <c r="N30" s="14">
        <v>85</v>
      </c>
      <c r="O30" s="14">
        <v>93</v>
      </c>
      <c r="P30" s="14">
        <v>70</v>
      </c>
      <c r="Q30" s="14">
        <v>85</v>
      </c>
      <c r="R30" s="14">
        <v>77</v>
      </c>
      <c r="S30" s="14">
        <v>61</v>
      </c>
      <c r="T30" s="14">
        <v>72</v>
      </c>
      <c r="U30" s="14">
        <v>70</v>
      </c>
      <c r="V30" s="14">
        <v>64</v>
      </c>
      <c r="W30" s="14">
        <v>67</v>
      </c>
      <c r="X30" s="14">
        <v>71</v>
      </c>
      <c r="Y30" s="14">
        <v>74</v>
      </c>
      <c r="Z30" s="14">
        <v>79</v>
      </c>
      <c r="AA30" s="14">
        <v>94</v>
      </c>
      <c r="AB30" s="14">
        <v>91</v>
      </c>
      <c r="AC30" s="14">
        <v>89</v>
      </c>
      <c r="AD30" s="14"/>
      <c r="AE30" s="15">
        <f t="shared" si="1"/>
        <v>90</v>
      </c>
      <c r="AF30" s="15">
        <f t="shared" si="0"/>
        <v>53</v>
      </c>
      <c r="AG30" s="16">
        <f t="shared" si="2"/>
        <v>76.0377358490566</v>
      </c>
      <c r="AH30" s="15">
        <v>78.5</v>
      </c>
      <c r="AI30" s="15">
        <v>0</v>
      </c>
      <c r="AJ30" s="15">
        <v>0</v>
      </c>
      <c r="AK30" s="16">
        <f t="shared" si="3"/>
        <v>75.1514150943396</v>
      </c>
      <c r="AL30" s="17" t="str">
        <f>VLOOKUP(D30,[1]sheet1!$B$2:$C$416,2,0)</f>
        <v>2.556</v>
      </c>
      <c r="AM30" s="15" t="s">
        <v>189</v>
      </c>
    </row>
    <row r="31" spans="1:40">
      <c r="A31" s="12">
        <v>28</v>
      </c>
      <c r="B31" s="12" t="s">
        <v>688</v>
      </c>
      <c r="C31" s="13" t="s">
        <v>744</v>
      </c>
      <c r="D31" s="12" t="s">
        <v>745</v>
      </c>
      <c r="E31" s="14">
        <v>89</v>
      </c>
      <c r="F31" s="14">
        <v>94</v>
      </c>
      <c r="G31" s="14">
        <v>87</v>
      </c>
      <c r="H31" s="14">
        <v>95</v>
      </c>
      <c r="I31" s="14">
        <v>95</v>
      </c>
      <c r="J31" s="14">
        <v>93</v>
      </c>
      <c r="K31" s="14">
        <v>84</v>
      </c>
      <c r="L31" s="14">
        <v>86</v>
      </c>
      <c r="M31" s="14">
        <v>85</v>
      </c>
      <c r="N31" s="14">
        <v>89</v>
      </c>
      <c r="O31" s="14">
        <v>70</v>
      </c>
      <c r="P31" s="14">
        <v>81</v>
      </c>
      <c r="Q31" s="14">
        <v>99</v>
      </c>
      <c r="R31" s="14">
        <v>77</v>
      </c>
      <c r="S31" s="14">
        <v>74</v>
      </c>
      <c r="T31" s="14">
        <v>42</v>
      </c>
      <c r="U31" s="14">
        <v>85</v>
      </c>
      <c r="V31" s="14">
        <v>25</v>
      </c>
      <c r="W31" s="14">
        <v>78</v>
      </c>
      <c r="X31" s="14">
        <v>81</v>
      </c>
      <c r="Y31" s="14">
        <v>35</v>
      </c>
      <c r="Z31" s="14">
        <v>83</v>
      </c>
      <c r="AA31" s="14">
        <v>98</v>
      </c>
      <c r="AB31" s="14">
        <v>92</v>
      </c>
      <c r="AC31" s="14">
        <v>91</v>
      </c>
      <c r="AD31" s="14"/>
      <c r="AE31" s="15">
        <f t="shared" si="1"/>
        <v>91.5</v>
      </c>
      <c r="AF31" s="15">
        <f t="shared" si="0"/>
        <v>53</v>
      </c>
      <c r="AG31" s="16">
        <f t="shared" si="2"/>
        <v>75.6132075471698</v>
      </c>
      <c r="AH31" s="15">
        <v>73</v>
      </c>
      <c r="AI31" s="15">
        <v>2</v>
      </c>
      <c r="AJ31" s="15">
        <v>0</v>
      </c>
      <c r="AK31" s="16">
        <f t="shared" si="3"/>
        <v>74.9792452830189</v>
      </c>
      <c r="AL31" s="17" t="str">
        <f>VLOOKUP(D31,[1]sheet1!$B$2:$C$416,2,0)</f>
        <v>2.918</v>
      </c>
      <c r="AM31" s="15"/>
    </row>
    <row r="32" spans="1:40">
      <c r="A32" s="12">
        <v>29</v>
      </c>
      <c r="B32" s="12" t="s">
        <v>695</v>
      </c>
      <c r="C32" s="13" t="s">
        <v>746</v>
      </c>
      <c r="D32" s="12" t="s">
        <v>747</v>
      </c>
      <c r="E32" s="14">
        <v>67</v>
      </c>
      <c r="F32" s="14">
        <v>83</v>
      </c>
      <c r="G32" s="14">
        <v>84</v>
      </c>
      <c r="H32" s="14">
        <v>85</v>
      </c>
      <c r="I32" s="14">
        <v>85</v>
      </c>
      <c r="J32" s="14">
        <v>67</v>
      </c>
      <c r="K32" s="14">
        <v>82</v>
      </c>
      <c r="L32" s="14">
        <v>77</v>
      </c>
      <c r="M32" s="14">
        <v>75</v>
      </c>
      <c r="N32" s="14">
        <v>85</v>
      </c>
      <c r="O32" s="14">
        <v>63</v>
      </c>
      <c r="P32" s="14">
        <v>77</v>
      </c>
      <c r="Q32" s="14">
        <v>93</v>
      </c>
      <c r="R32" s="14">
        <v>75</v>
      </c>
      <c r="S32" s="14">
        <v>65</v>
      </c>
      <c r="T32" s="14">
        <v>70</v>
      </c>
      <c r="U32" s="14">
        <v>66</v>
      </c>
      <c r="V32" s="14">
        <v>72</v>
      </c>
      <c r="W32" s="14">
        <v>77</v>
      </c>
      <c r="X32" s="14">
        <v>77</v>
      </c>
      <c r="Y32" s="14">
        <v>71</v>
      </c>
      <c r="Z32" s="14">
        <v>91</v>
      </c>
      <c r="AA32" s="14">
        <v>96</v>
      </c>
      <c r="AB32" s="14">
        <v>83</v>
      </c>
      <c r="AC32" s="14">
        <v>93</v>
      </c>
      <c r="AD32" s="14"/>
      <c r="AE32" s="15">
        <f t="shared" si="1"/>
        <v>88</v>
      </c>
      <c r="AF32" s="15">
        <f t="shared" si="0"/>
        <v>53</v>
      </c>
      <c r="AG32" s="16">
        <f t="shared" si="2"/>
        <v>76.1320754716981</v>
      </c>
      <c r="AH32" s="15">
        <v>60</v>
      </c>
      <c r="AI32" s="15">
        <v>3</v>
      </c>
      <c r="AJ32" s="15">
        <v>0</v>
      </c>
      <c r="AK32" s="16">
        <f t="shared" si="3"/>
        <v>74.0424528301887</v>
      </c>
      <c r="AL32" s="17" t="str">
        <f>VLOOKUP(D32,[1]sheet1!$B$2:$C$416,2,0)</f>
        <v>2.574</v>
      </c>
      <c r="AM32" s="15"/>
    </row>
    <row r="33" spans="1:40">
      <c r="A33" s="12">
        <v>30</v>
      </c>
      <c r="B33" s="12" t="s">
        <v>688</v>
      </c>
      <c r="C33" s="13" t="s">
        <v>748</v>
      </c>
      <c r="D33" s="12" t="s">
        <v>749</v>
      </c>
      <c r="E33" s="14">
        <v>74</v>
      </c>
      <c r="F33" s="14">
        <v>85</v>
      </c>
      <c r="G33" s="14">
        <v>81</v>
      </c>
      <c r="H33" s="14">
        <v>85</v>
      </c>
      <c r="I33" s="14">
        <v>75</v>
      </c>
      <c r="J33" s="14">
        <v>90</v>
      </c>
      <c r="K33" s="14">
        <v>85</v>
      </c>
      <c r="L33" s="14">
        <v>71</v>
      </c>
      <c r="M33" s="14">
        <v>65</v>
      </c>
      <c r="N33" s="14">
        <v>85</v>
      </c>
      <c r="O33" s="14">
        <v>74</v>
      </c>
      <c r="P33" s="14">
        <v>66</v>
      </c>
      <c r="Q33" s="14">
        <v>73</v>
      </c>
      <c r="R33" s="14">
        <v>74</v>
      </c>
      <c r="S33" s="14">
        <v>61</v>
      </c>
      <c r="T33" s="14">
        <v>60</v>
      </c>
      <c r="U33" s="14">
        <v>69</v>
      </c>
      <c r="V33" s="14">
        <v>39</v>
      </c>
      <c r="W33" s="14">
        <v>70</v>
      </c>
      <c r="X33" s="14">
        <v>73</v>
      </c>
      <c r="Y33" s="14">
        <v>68</v>
      </c>
      <c r="Z33" s="14">
        <v>80</v>
      </c>
      <c r="AA33" s="14">
        <v>94</v>
      </c>
      <c r="AB33" s="14">
        <v>91</v>
      </c>
      <c r="AC33" s="14">
        <v>93</v>
      </c>
      <c r="AD33" s="14"/>
      <c r="AE33" s="15">
        <f t="shared" si="1"/>
        <v>92</v>
      </c>
      <c r="AF33" s="15">
        <f t="shared" si="0"/>
        <v>53</v>
      </c>
      <c r="AG33" s="16">
        <f t="shared" si="2"/>
        <v>71.0188679245283</v>
      </c>
      <c r="AH33" s="15">
        <v>95</v>
      </c>
      <c r="AI33" s="15">
        <v>0</v>
      </c>
      <c r="AJ33" s="15">
        <v>0</v>
      </c>
      <c r="AK33" s="16">
        <f t="shared" si="3"/>
        <v>72.8632075471698</v>
      </c>
      <c r="AL33" s="17" t="str">
        <f>VLOOKUP(D33,[1]sheet1!$B$2:$C$416,2,0)</f>
        <v>2.326</v>
      </c>
      <c r="AM33" s="15"/>
    </row>
    <row r="34" spans="1:40">
      <c r="A34" s="12">
        <v>31</v>
      </c>
      <c r="B34" s="12" t="s">
        <v>695</v>
      </c>
      <c r="C34" s="13" t="s">
        <v>750</v>
      </c>
      <c r="D34" s="12" t="s">
        <v>751</v>
      </c>
      <c r="E34" s="14">
        <v>71</v>
      </c>
      <c r="F34" s="14">
        <v>81</v>
      </c>
      <c r="G34" s="14">
        <v>82</v>
      </c>
      <c r="H34" s="14">
        <v>65</v>
      </c>
      <c r="I34" s="14">
        <v>85</v>
      </c>
      <c r="J34" s="14">
        <v>66</v>
      </c>
      <c r="K34" s="14">
        <v>72</v>
      </c>
      <c r="L34" s="14">
        <v>84</v>
      </c>
      <c r="M34" s="14">
        <v>75</v>
      </c>
      <c r="N34" s="14">
        <v>85</v>
      </c>
      <c r="O34" s="14">
        <v>76</v>
      </c>
      <c r="P34" s="14">
        <v>65</v>
      </c>
      <c r="Q34" s="14">
        <v>88</v>
      </c>
      <c r="R34" s="14">
        <v>86</v>
      </c>
      <c r="S34" s="14">
        <v>68</v>
      </c>
      <c r="T34" s="14">
        <v>81</v>
      </c>
      <c r="U34" s="14">
        <v>70</v>
      </c>
      <c r="V34" s="14">
        <v>76</v>
      </c>
      <c r="W34" s="14">
        <v>74</v>
      </c>
      <c r="X34" s="14">
        <v>60</v>
      </c>
      <c r="Y34" s="14">
        <v>75</v>
      </c>
      <c r="Z34" s="14">
        <v>80</v>
      </c>
      <c r="AA34" s="14">
        <v>94</v>
      </c>
      <c r="AB34" s="14">
        <v>85</v>
      </c>
      <c r="AC34" s="14">
        <v>88</v>
      </c>
      <c r="AD34" s="14"/>
      <c r="AE34" s="15">
        <f t="shared" si="1"/>
        <v>86.5</v>
      </c>
      <c r="AF34" s="15">
        <f t="shared" si="0"/>
        <v>53</v>
      </c>
      <c r="AG34" s="16">
        <f t="shared" si="2"/>
        <v>74.622641509434</v>
      </c>
      <c r="AH34" s="15">
        <v>65</v>
      </c>
      <c r="AI34" s="15">
        <v>0</v>
      </c>
      <c r="AJ34" s="15">
        <v>0</v>
      </c>
      <c r="AK34" s="16">
        <f t="shared" si="3"/>
        <v>72.7858490566038</v>
      </c>
      <c r="AL34" s="17" t="str">
        <f>VLOOKUP(D34,[1]sheet1!$B$2:$C$416,2,0)</f>
        <v>2.425</v>
      </c>
      <c r="AM34" s="15"/>
    </row>
    <row r="35" spans="1:40">
      <c r="A35" s="12">
        <v>32</v>
      </c>
      <c r="B35" s="12" t="s">
        <v>688</v>
      </c>
      <c r="C35" s="13" t="s">
        <v>752</v>
      </c>
      <c r="D35" s="12" t="s">
        <v>753</v>
      </c>
      <c r="E35" s="14">
        <v>62</v>
      </c>
      <c r="F35" s="14">
        <v>83</v>
      </c>
      <c r="G35" s="14">
        <v>84</v>
      </c>
      <c r="H35" s="14">
        <v>65</v>
      </c>
      <c r="I35" s="14">
        <v>75</v>
      </c>
      <c r="J35" s="14">
        <v>90</v>
      </c>
      <c r="K35" s="14">
        <v>76</v>
      </c>
      <c r="L35" s="14">
        <v>80</v>
      </c>
      <c r="M35" s="14">
        <v>85</v>
      </c>
      <c r="N35" s="14">
        <v>83</v>
      </c>
      <c r="O35" s="14">
        <v>66</v>
      </c>
      <c r="P35" s="14">
        <v>77</v>
      </c>
      <c r="Q35" s="14">
        <v>78</v>
      </c>
      <c r="R35" s="14">
        <v>81</v>
      </c>
      <c r="S35" s="14">
        <v>40</v>
      </c>
      <c r="T35" s="14">
        <v>66</v>
      </c>
      <c r="U35" s="14">
        <v>76</v>
      </c>
      <c r="V35" s="14">
        <v>70</v>
      </c>
      <c r="W35" s="14">
        <v>71</v>
      </c>
      <c r="X35" s="14">
        <v>80</v>
      </c>
      <c r="Y35" s="14">
        <v>34</v>
      </c>
      <c r="Z35" s="14">
        <v>80</v>
      </c>
      <c r="AA35" s="14">
        <v>94</v>
      </c>
      <c r="AB35" s="14">
        <v>91</v>
      </c>
      <c r="AC35" s="14">
        <v>91</v>
      </c>
      <c r="AD35" s="14"/>
      <c r="AE35" s="15">
        <f t="shared" si="1"/>
        <v>91</v>
      </c>
      <c r="AF35" s="15">
        <f t="shared" si="0"/>
        <v>53</v>
      </c>
      <c r="AG35" s="16">
        <f t="shared" si="2"/>
        <v>71.8584905660377</v>
      </c>
      <c r="AH35" s="15">
        <v>77</v>
      </c>
      <c r="AI35" s="15">
        <v>2</v>
      </c>
      <c r="AJ35" s="15">
        <v>0</v>
      </c>
      <c r="AK35" s="16">
        <f t="shared" si="3"/>
        <v>72.4509433962264</v>
      </c>
      <c r="AL35" s="17" t="str">
        <f>VLOOKUP(D35,[1]sheet1!$B$2:$C$416,2,0)</f>
        <v>2.352</v>
      </c>
      <c r="AM35" s="15"/>
    </row>
    <row r="36" ht="14.75" spans="1:40">
      <c r="A36" s="36">
        <v>33</v>
      </c>
      <c r="B36" s="36" t="s">
        <v>688</v>
      </c>
      <c r="C36" s="37" t="s">
        <v>754</v>
      </c>
      <c r="D36" s="36" t="s">
        <v>755</v>
      </c>
      <c r="E36" s="38">
        <v>86</v>
      </c>
      <c r="F36" s="38">
        <v>89</v>
      </c>
      <c r="G36" s="38">
        <v>81</v>
      </c>
      <c r="H36" s="38">
        <v>85</v>
      </c>
      <c r="I36" s="38">
        <v>85</v>
      </c>
      <c r="J36" s="38">
        <v>93</v>
      </c>
      <c r="K36" s="38">
        <v>88</v>
      </c>
      <c r="L36" s="38">
        <v>91</v>
      </c>
      <c r="M36" s="38">
        <v>85</v>
      </c>
      <c r="N36" s="38">
        <v>85</v>
      </c>
      <c r="O36" s="38">
        <v>66</v>
      </c>
      <c r="P36" s="38">
        <v>66</v>
      </c>
      <c r="Q36" s="38">
        <v>88</v>
      </c>
      <c r="R36" s="38">
        <v>76</v>
      </c>
      <c r="S36" s="38">
        <v>60</v>
      </c>
      <c r="T36" s="38">
        <v>72</v>
      </c>
      <c r="U36" s="38">
        <v>74</v>
      </c>
      <c r="V36" s="38">
        <v>24</v>
      </c>
      <c r="W36" s="38">
        <v>61</v>
      </c>
      <c r="X36" s="38">
        <v>81</v>
      </c>
      <c r="Y36" s="38">
        <v>70</v>
      </c>
      <c r="Z36" s="38">
        <v>77</v>
      </c>
      <c r="AA36" s="38">
        <v>94</v>
      </c>
      <c r="AB36" s="38">
        <v>93</v>
      </c>
      <c r="AC36" s="38">
        <v>89</v>
      </c>
      <c r="AD36" s="38"/>
      <c r="AE36" s="39">
        <f t="shared" si="1"/>
        <v>91</v>
      </c>
      <c r="AF36" s="21">
        <f t="shared" si="0"/>
        <v>53</v>
      </c>
      <c r="AG36" s="40">
        <f t="shared" si="2"/>
        <v>71.8867924528302</v>
      </c>
      <c r="AH36" s="39">
        <v>72</v>
      </c>
      <c r="AI36" s="39">
        <v>2</v>
      </c>
      <c r="AJ36" s="39">
        <v>0</v>
      </c>
      <c r="AK36" s="40">
        <f t="shared" si="3"/>
        <v>72.2207547169811</v>
      </c>
      <c r="AL36" s="41" t="str">
        <f>VLOOKUP(D36,[1]sheet1!$B$2:$C$416,2,0)</f>
        <v>2.460</v>
      </c>
      <c r="AM36" s="39"/>
      <c r="AN36" s="32" t="s">
        <v>103</v>
      </c>
    </row>
    <row r="37" spans="1:40">
      <c r="A37" s="26">
        <v>34</v>
      </c>
      <c r="B37" s="26" t="s">
        <v>695</v>
      </c>
      <c r="C37" s="27" t="s">
        <v>756</v>
      </c>
      <c r="D37" s="26" t="s">
        <v>757</v>
      </c>
      <c r="E37" s="28">
        <v>66</v>
      </c>
      <c r="F37" s="28">
        <v>82</v>
      </c>
      <c r="G37" s="28">
        <v>84</v>
      </c>
      <c r="H37" s="28">
        <v>65</v>
      </c>
      <c r="I37" s="28">
        <v>85</v>
      </c>
      <c r="J37" s="28" t="str">
        <f>VLOOKUP(D37,[2]sheet1!$A$2:$B$357,2,0)</f>
        <v>72</v>
      </c>
      <c r="K37" s="28">
        <v>72</v>
      </c>
      <c r="L37" s="28">
        <v>72</v>
      </c>
      <c r="M37" s="28">
        <v>85</v>
      </c>
      <c r="N37" s="28">
        <v>88</v>
      </c>
      <c r="O37" s="28">
        <v>96</v>
      </c>
      <c r="P37" s="28">
        <v>66</v>
      </c>
      <c r="Q37" s="28">
        <v>82</v>
      </c>
      <c r="R37" s="28">
        <v>78</v>
      </c>
      <c r="S37" s="28">
        <v>61</v>
      </c>
      <c r="T37" s="28">
        <v>72</v>
      </c>
      <c r="U37" s="28">
        <v>42</v>
      </c>
      <c r="V37" s="28">
        <v>78</v>
      </c>
      <c r="W37" s="28">
        <v>70</v>
      </c>
      <c r="X37" s="28">
        <v>73</v>
      </c>
      <c r="Y37" s="28">
        <v>68</v>
      </c>
      <c r="Z37" s="28">
        <v>72</v>
      </c>
      <c r="AA37" s="28">
        <v>94</v>
      </c>
      <c r="AB37" s="28">
        <v>90</v>
      </c>
      <c r="AC37" s="28">
        <v>90</v>
      </c>
      <c r="AD37" s="28"/>
      <c r="AE37" s="29">
        <f t="shared" si="1"/>
        <v>90</v>
      </c>
      <c r="AF37" s="29">
        <f t="shared" si="0"/>
        <v>53</v>
      </c>
      <c r="AG37" s="30">
        <f t="shared" si="2"/>
        <v>72.0377358490566</v>
      </c>
      <c r="AH37" s="29">
        <v>68.5</v>
      </c>
      <c r="AI37" s="29">
        <v>5</v>
      </c>
      <c r="AJ37" s="29">
        <v>0</v>
      </c>
      <c r="AK37" s="30">
        <f t="shared" si="3"/>
        <v>72.1014150943396</v>
      </c>
      <c r="AL37" s="31" t="str">
        <f>VLOOKUP(D37,[1]sheet1!$B$2:$C$416,2,0)</f>
        <v>2.370</v>
      </c>
      <c r="AM37" s="29"/>
    </row>
    <row r="38" spans="1:40">
      <c r="A38" s="12">
        <v>35</v>
      </c>
      <c r="B38" s="12" t="s">
        <v>695</v>
      </c>
      <c r="C38" s="13" t="s">
        <v>758</v>
      </c>
      <c r="D38" s="12" t="s">
        <v>759</v>
      </c>
      <c r="E38" s="14">
        <v>75</v>
      </c>
      <c r="F38" s="14">
        <v>87</v>
      </c>
      <c r="G38" s="14">
        <v>82</v>
      </c>
      <c r="H38" s="14">
        <v>65</v>
      </c>
      <c r="I38" s="14">
        <v>85</v>
      </c>
      <c r="J38" s="14">
        <v>85</v>
      </c>
      <c r="K38" s="14">
        <v>79</v>
      </c>
      <c r="L38" s="14">
        <v>88</v>
      </c>
      <c r="M38" s="14">
        <v>85</v>
      </c>
      <c r="N38" s="14">
        <v>82</v>
      </c>
      <c r="O38" s="14">
        <v>56</v>
      </c>
      <c r="P38" s="14">
        <v>71</v>
      </c>
      <c r="Q38" s="14">
        <v>93</v>
      </c>
      <c r="R38" s="14">
        <v>80</v>
      </c>
      <c r="S38" s="14">
        <v>63</v>
      </c>
      <c r="T38" s="14">
        <v>60</v>
      </c>
      <c r="U38" s="14">
        <v>64</v>
      </c>
      <c r="V38" s="14">
        <v>41</v>
      </c>
      <c r="W38" s="14">
        <v>68</v>
      </c>
      <c r="X38" s="14">
        <v>60</v>
      </c>
      <c r="Y38" s="14">
        <v>67</v>
      </c>
      <c r="Z38" s="14">
        <v>64</v>
      </c>
      <c r="AA38" s="14">
        <v>96</v>
      </c>
      <c r="AB38" s="14">
        <v>90</v>
      </c>
      <c r="AC38" s="14">
        <v>95</v>
      </c>
      <c r="AD38" s="14"/>
      <c r="AE38" s="15">
        <f t="shared" si="1"/>
        <v>92.5</v>
      </c>
      <c r="AF38" s="15">
        <f t="shared" si="0"/>
        <v>53</v>
      </c>
      <c r="AG38" s="16">
        <f t="shared" si="2"/>
        <v>68.8679245283019</v>
      </c>
      <c r="AH38" s="15">
        <v>67.5</v>
      </c>
      <c r="AI38" s="15">
        <v>36</v>
      </c>
      <c r="AJ38" s="15">
        <v>0</v>
      </c>
      <c r="AK38" s="16">
        <f t="shared" si="3"/>
        <v>71.8825471698113</v>
      </c>
      <c r="AL38" s="17" t="str">
        <f>VLOOKUP(D38,[1]sheet1!$B$2:$C$416,2,0)</f>
        <v>1.872</v>
      </c>
      <c r="AM38" s="15"/>
    </row>
    <row r="39" spans="1:40">
      <c r="A39" s="12">
        <v>36</v>
      </c>
      <c r="B39" s="12" t="s">
        <v>695</v>
      </c>
      <c r="C39" s="13" t="s">
        <v>760</v>
      </c>
      <c r="D39" s="12" t="s">
        <v>761</v>
      </c>
      <c r="E39" s="14">
        <v>74</v>
      </c>
      <c r="F39" s="14">
        <v>75</v>
      </c>
      <c r="G39" s="14">
        <v>77</v>
      </c>
      <c r="H39" s="14">
        <v>95</v>
      </c>
      <c r="I39" s="14">
        <v>85</v>
      </c>
      <c r="J39" s="14">
        <v>75</v>
      </c>
      <c r="K39" s="14">
        <v>70</v>
      </c>
      <c r="L39" s="14">
        <v>78</v>
      </c>
      <c r="M39" s="14">
        <v>75</v>
      </c>
      <c r="N39" s="14">
        <v>86</v>
      </c>
      <c r="O39" s="14">
        <v>67</v>
      </c>
      <c r="P39" s="14">
        <v>65</v>
      </c>
      <c r="Q39" s="14">
        <v>90</v>
      </c>
      <c r="R39" s="14">
        <v>70</v>
      </c>
      <c r="S39" s="14">
        <v>40</v>
      </c>
      <c r="T39" s="14">
        <v>71</v>
      </c>
      <c r="U39" s="14">
        <v>71</v>
      </c>
      <c r="V39" s="14">
        <v>44</v>
      </c>
      <c r="W39" s="14">
        <v>61</v>
      </c>
      <c r="X39" s="14">
        <v>85</v>
      </c>
      <c r="Y39" s="14">
        <v>28</v>
      </c>
      <c r="Z39" s="14">
        <v>88</v>
      </c>
      <c r="AA39" s="14">
        <v>94</v>
      </c>
      <c r="AB39" s="14">
        <v>96</v>
      </c>
      <c r="AC39" s="14">
        <v>96</v>
      </c>
      <c r="AD39" s="14"/>
      <c r="AE39" s="15">
        <f t="shared" si="1"/>
        <v>96</v>
      </c>
      <c r="AF39" s="15">
        <f t="shared" si="0"/>
        <v>53</v>
      </c>
      <c r="AG39" s="16">
        <f t="shared" si="2"/>
        <v>69.2169811320755</v>
      </c>
      <c r="AH39" s="15">
        <v>56</v>
      </c>
      <c r="AI39" s="15">
        <v>2</v>
      </c>
      <c r="AJ39" s="15">
        <v>1.25</v>
      </c>
      <c r="AK39" s="16">
        <f t="shared" si="3"/>
        <v>71.8018867924528</v>
      </c>
      <c r="AL39" s="17" t="str">
        <f>VLOOKUP(D39,[1]sheet1!$B$2:$C$416,2,0)</f>
        <v>2.161</v>
      </c>
      <c r="AM39" s="15"/>
    </row>
    <row r="40" spans="1:40">
      <c r="A40" s="12">
        <v>37</v>
      </c>
      <c r="B40" s="12" t="s">
        <v>688</v>
      </c>
      <c r="C40" s="13" t="s">
        <v>762</v>
      </c>
      <c r="D40" s="12" t="s">
        <v>763</v>
      </c>
      <c r="E40" s="14">
        <v>82</v>
      </c>
      <c r="F40" s="14">
        <v>88</v>
      </c>
      <c r="G40" s="14">
        <v>78</v>
      </c>
      <c r="H40" s="14">
        <v>65</v>
      </c>
      <c r="I40" s="14">
        <v>85</v>
      </c>
      <c r="J40" s="14" t="str">
        <f>VLOOKUP(D40,[2]sheet1!$A$2:$B$357,2,0)</f>
        <v>79</v>
      </c>
      <c r="K40" s="14">
        <v>68</v>
      </c>
      <c r="L40" s="14">
        <v>81</v>
      </c>
      <c r="M40" s="14">
        <v>85</v>
      </c>
      <c r="N40" s="14">
        <v>86</v>
      </c>
      <c r="O40" s="14">
        <v>75</v>
      </c>
      <c r="P40" s="14">
        <v>67</v>
      </c>
      <c r="Q40" s="14">
        <v>91</v>
      </c>
      <c r="R40" s="14">
        <v>80</v>
      </c>
      <c r="S40" s="14">
        <v>73</v>
      </c>
      <c r="T40" s="14">
        <v>66</v>
      </c>
      <c r="U40" s="14">
        <v>67</v>
      </c>
      <c r="V40" s="14">
        <v>32</v>
      </c>
      <c r="W40" s="14">
        <v>50</v>
      </c>
      <c r="X40" s="14">
        <v>84</v>
      </c>
      <c r="Y40" s="14">
        <v>65</v>
      </c>
      <c r="Z40" s="14">
        <v>92</v>
      </c>
      <c r="AA40" s="14">
        <v>94</v>
      </c>
      <c r="AB40" s="14">
        <v>91</v>
      </c>
      <c r="AC40" s="14">
        <v>93</v>
      </c>
      <c r="AD40" s="14"/>
      <c r="AE40" s="15">
        <f t="shared" si="1"/>
        <v>92</v>
      </c>
      <c r="AF40" s="15">
        <f t="shared" si="0"/>
        <v>53</v>
      </c>
      <c r="AG40" s="16">
        <f t="shared" si="2"/>
        <v>70.0566037735849</v>
      </c>
      <c r="AH40" s="15">
        <v>76</v>
      </c>
      <c r="AI40" s="15">
        <v>8</v>
      </c>
      <c r="AJ40" s="15">
        <v>0</v>
      </c>
      <c r="AK40" s="16">
        <f t="shared" si="3"/>
        <v>71.6396226415094</v>
      </c>
      <c r="AL40" s="17" t="str">
        <f>VLOOKUP(D40,[1]sheet1!$B$2:$C$416,2,0)</f>
        <v>2.435</v>
      </c>
      <c r="AM40" s="15"/>
    </row>
    <row r="41" spans="1:40">
      <c r="A41" s="12">
        <v>38</v>
      </c>
      <c r="B41" s="12" t="s">
        <v>688</v>
      </c>
      <c r="C41" s="13" t="s">
        <v>764</v>
      </c>
      <c r="D41" s="12" t="s">
        <v>765</v>
      </c>
      <c r="E41" s="14">
        <v>70</v>
      </c>
      <c r="F41" s="14">
        <v>81</v>
      </c>
      <c r="G41" s="14">
        <v>85</v>
      </c>
      <c r="H41" s="14">
        <v>85</v>
      </c>
      <c r="I41" s="14">
        <v>65</v>
      </c>
      <c r="J41" s="14">
        <v>60</v>
      </c>
      <c r="K41" s="14">
        <v>50</v>
      </c>
      <c r="L41" s="14">
        <v>82</v>
      </c>
      <c r="M41" s="14">
        <v>65</v>
      </c>
      <c r="N41" s="14">
        <v>86</v>
      </c>
      <c r="O41" s="14">
        <v>55</v>
      </c>
      <c r="P41" s="14">
        <v>63</v>
      </c>
      <c r="Q41" s="14">
        <v>97</v>
      </c>
      <c r="R41" s="14">
        <v>74</v>
      </c>
      <c r="S41" s="14">
        <v>74</v>
      </c>
      <c r="T41" s="14">
        <v>39</v>
      </c>
      <c r="U41" s="14">
        <v>74</v>
      </c>
      <c r="V41" s="14">
        <v>70</v>
      </c>
      <c r="W41" s="14">
        <v>66</v>
      </c>
      <c r="X41" s="14">
        <v>67</v>
      </c>
      <c r="Y41" s="14">
        <v>77</v>
      </c>
      <c r="Z41" s="14">
        <v>70</v>
      </c>
      <c r="AA41" s="14">
        <v>94</v>
      </c>
      <c r="AB41" s="14">
        <v>93</v>
      </c>
      <c r="AC41" s="14">
        <v>93</v>
      </c>
      <c r="AD41" s="14"/>
      <c r="AE41" s="15">
        <f t="shared" si="1"/>
        <v>93</v>
      </c>
      <c r="AF41" s="15">
        <f t="shared" si="0"/>
        <v>53</v>
      </c>
      <c r="AG41" s="16">
        <f t="shared" si="2"/>
        <v>69.3584905660377</v>
      </c>
      <c r="AH41" s="15">
        <v>76.5</v>
      </c>
      <c r="AI41" s="15">
        <v>0</v>
      </c>
      <c r="AJ41" s="15">
        <v>0</v>
      </c>
      <c r="AK41" s="16">
        <f t="shared" si="3"/>
        <v>70.9759433962264</v>
      </c>
      <c r="AL41" s="17" t="str">
        <f>VLOOKUP(D41,[1]sheet1!$B$2:$C$416,2,0)</f>
        <v>2.032</v>
      </c>
      <c r="AM41" s="15"/>
    </row>
    <row r="42" spans="1:40">
      <c r="A42" s="12">
        <v>39</v>
      </c>
      <c r="B42" s="12" t="s">
        <v>695</v>
      </c>
      <c r="C42" s="13" t="s">
        <v>766</v>
      </c>
      <c r="D42" s="12" t="s">
        <v>767</v>
      </c>
      <c r="E42" s="14">
        <v>72</v>
      </c>
      <c r="F42" s="14">
        <v>80</v>
      </c>
      <c r="G42" s="14">
        <v>83</v>
      </c>
      <c r="H42" s="14">
        <v>65</v>
      </c>
      <c r="I42" s="14">
        <v>85</v>
      </c>
      <c r="J42" s="14">
        <v>77</v>
      </c>
      <c r="K42" s="14">
        <v>85</v>
      </c>
      <c r="L42" s="14">
        <v>87</v>
      </c>
      <c r="M42" s="14">
        <v>85</v>
      </c>
      <c r="N42" s="14">
        <v>88</v>
      </c>
      <c r="O42" s="14">
        <v>70</v>
      </c>
      <c r="P42" s="14">
        <v>69</v>
      </c>
      <c r="Q42" s="14">
        <v>82</v>
      </c>
      <c r="R42" s="14">
        <v>80</v>
      </c>
      <c r="S42" s="14">
        <v>64</v>
      </c>
      <c r="T42" s="14">
        <v>37</v>
      </c>
      <c r="U42" s="14">
        <v>68</v>
      </c>
      <c r="V42" s="14">
        <v>22</v>
      </c>
      <c r="W42" s="14">
        <v>65</v>
      </c>
      <c r="X42" s="14">
        <v>78</v>
      </c>
      <c r="Y42" s="14">
        <v>69</v>
      </c>
      <c r="Z42" s="14">
        <v>73</v>
      </c>
      <c r="AA42" s="14">
        <v>98</v>
      </c>
      <c r="AB42" s="14">
        <v>90</v>
      </c>
      <c r="AC42" s="14">
        <v>87</v>
      </c>
      <c r="AD42" s="14"/>
      <c r="AE42" s="15">
        <f t="shared" si="1"/>
        <v>88.5</v>
      </c>
      <c r="AF42" s="15">
        <f t="shared" si="0"/>
        <v>53</v>
      </c>
      <c r="AG42" s="16">
        <f t="shared" si="2"/>
        <v>69.0188679245283</v>
      </c>
      <c r="AH42" s="15">
        <v>79.5</v>
      </c>
      <c r="AI42" s="15">
        <v>5</v>
      </c>
      <c r="AJ42" s="15">
        <v>0</v>
      </c>
      <c r="AK42" s="16">
        <f t="shared" si="3"/>
        <v>70.2382075471698</v>
      </c>
      <c r="AL42" s="17" t="str">
        <f>VLOOKUP(D42,[1]sheet1!$B$2:$C$416,2,0)</f>
        <v>2.230</v>
      </c>
      <c r="AM42" s="15"/>
    </row>
    <row r="43" spans="1:40">
      <c r="A43" s="12">
        <v>40</v>
      </c>
      <c r="B43" s="12" t="s">
        <v>695</v>
      </c>
      <c r="C43" s="13" t="s">
        <v>768</v>
      </c>
      <c r="D43" s="12" t="s">
        <v>769</v>
      </c>
      <c r="E43" s="14">
        <v>74</v>
      </c>
      <c r="F43" s="14">
        <v>84</v>
      </c>
      <c r="G43" s="14">
        <v>85</v>
      </c>
      <c r="H43" s="14">
        <v>65</v>
      </c>
      <c r="I43" s="14">
        <v>85</v>
      </c>
      <c r="J43" s="14">
        <v>87</v>
      </c>
      <c r="K43" s="14">
        <v>82</v>
      </c>
      <c r="L43" s="14">
        <v>92</v>
      </c>
      <c r="M43" s="14">
        <v>75</v>
      </c>
      <c r="N43" s="14">
        <v>85</v>
      </c>
      <c r="O43" s="14">
        <v>72</v>
      </c>
      <c r="P43" s="14">
        <v>69</v>
      </c>
      <c r="Q43" s="14">
        <v>95</v>
      </c>
      <c r="R43" s="14">
        <v>76</v>
      </c>
      <c r="S43" s="14">
        <v>61</v>
      </c>
      <c r="T43" s="14">
        <v>43</v>
      </c>
      <c r="U43" s="14">
        <v>74</v>
      </c>
      <c r="V43" s="14">
        <v>30</v>
      </c>
      <c r="W43" s="14">
        <v>61</v>
      </c>
      <c r="X43" s="14">
        <v>67</v>
      </c>
      <c r="Y43" s="14">
        <v>73</v>
      </c>
      <c r="Z43" s="14">
        <v>85</v>
      </c>
      <c r="AA43" s="14">
        <v>96</v>
      </c>
      <c r="AB43" s="14">
        <v>88</v>
      </c>
      <c r="AC43" s="14">
        <v>88</v>
      </c>
      <c r="AD43" s="14"/>
      <c r="AE43" s="15">
        <f t="shared" si="1"/>
        <v>88</v>
      </c>
      <c r="AF43" s="15">
        <f t="shared" si="0"/>
        <v>53</v>
      </c>
      <c r="AG43" s="16">
        <f t="shared" si="2"/>
        <v>70.4716981132076</v>
      </c>
      <c r="AH43" s="15">
        <v>65</v>
      </c>
      <c r="AI43" s="15">
        <v>0</v>
      </c>
      <c r="AJ43" s="15">
        <v>0</v>
      </c>
      <c r="AK43" s="16">
        <f t="shared" si="3"/>
        <v>70.1801886792453</v>
      </c>
      <c r="AL43" s="17" t="str">
        <f>VLOOKUP(D43,[1]sheet1!$B$2:$C$416,2,0)</f>
        <v>2.318</v>
      </c>
      <c r="AM43" s="15"/>
    </row>
    <row r="44" spans="1:40">
      <c r="A44" s="12">
        <v>41</v>
      </c>
      <c r="B44" s="12" t="s">
        <v>695</v>
      </c>
      <c r="C44" s="13" t="s">
        <v>770</v>
      </c>
      <c r="D44" s="12" t="s">
        <v>771</v>
      </c>
      <c r="E44" s="14">
        <v>71</v>
      </c>
      <c r="F44" s="14">
        <v>82</v>
      </c>
      <c r="G44" s="14">
        <v>81</v>
      </c>
      <c r="H44" s="14">
        <v>85</v>
      </c>
      <c r="I44" s="14">
        <v>85</v>
      </c>
      <c r="J44" s="14">
        <v>65</v>
      </c>
      <c r="K44" s="14">
        <v>83</v>
      </c>
      <c r="L44" s="14">
        <v>82</v>
      </c>
      <c r="M44" s="14">
        <v>85</v>
      </c>
      <c r="N44" s="14">
        <v>84</v>
      </c>
      <c r="O44" s="14">
        <v>52</v>
      </c>
      <c r="P44" s="14">
        <v>64</v>
      </c>
      <c r="Q44" s="14">
        <v>91</v>
      </c>
      <c r="R44" s="14">
        <v>73</v>
      </c>
      <c r="S44" s="14">
        <v>60</v>
      </c>
      <c r="T44" s="14">
        <v>53</v>
      </c>
      <c r="U44" s="14">
        <v>61</v>
      </c>
      <c r="V44" s="14">
        <v>19</v>
      </c>
      <c r="W44" s="14">
        <v>68</v>
      </c>
      <c r="X44" s="14">
        <v>68</v>
      </c>
      <c r="Y44" s="14">
        <v>61</v>
      </c>
      <c r="Z44" s="14">
        <v>86</v>
      </c>
      <c r="AA44" s="14">
        <v>94</v>
      </c>
      <c r="AB44" s="14">
        <v>88</v>
      </c>
      <c r="AC44" s="14">
        <v>92</v>
      </c>
      <c r="AD44" s="14"/>
      <c r="AE44" s="15">
        <f t="shared" si="1"/>
        <v>90</v>
      </c>
      <c r="AF44" s="15">
        <f t="shared" si="0"/>
        <v>53</v>
      </c>
      <c r="AG44" s="16">
        <f t="shared" si="2"/>
        <v>67.1320754716981</v>
      </c>
      <c r="AH44" s="15">
        <v>68</v>
      </c>
      <c r="AI44" s="15">
        <v>10</v>
      </c>
      <c r="AJ44" s="15">
        <v>1.2</v>
      </c>
      <c r="AK44" s="16">
        <f t="shared" si="3"/>
        <v>70.0924528301887</v>
      </c>
      <c r="AL44" s="17" t="str">
        <f>VLOOKUP(D44,[1]sheet1!$B$2:$C$416,2,0)</f>
        <v>1.930</v>
      </c>
      <c r="AM44" s="15"/>
    </row>
    <row r="45" spans="1:40">
      <c r="A45" s="12">
        <v>42</v>
      </c>
      <c r="B45" s="12" t="s">
        <v>695</v>
      </c>
      <c r="C45" s="13" t="s">
        <v>772</v>
      </c>
      <c r="D45" s="12" t="s">
        <v>773</v>
      </c>
      <c r="E45" s="14">
        <v>75</v>
      </c>
      <c r="F45" s="14">
        <v>86</v>
      </c>
      <c r="G45" s="14">
        <v>82</v>
      </c>
      <c r="H45" s="14">
        <v>85</v>
      </c>
      <c r="I45" s="14">
        <v>85</v>
      </c>
      <c r="J45" s="14">
        <v>76</v>
      </c>
      <c r="K45" s="14">
        <v>74</v>
      </c>
      <c r="L45" s="14">
        <v>76</v>
      </c>
      <c r="M45" s="14">
        <v>75</v>
      </c>
      <c r="N45" s="14">
        <v>90</v>
      </c>
      <c r="O45" s="14">
        <v>48</v>
      </c>
      <c r="P45" s="14">
        <v>65</v>
      </c>
      <c r="Q45" s="14">
        <v>91</v>
      </c>
      <c r="R45" s="14">
        <v>75</v>
      </c>
      <c r="S45" s="14">
        <v>37</v>
      </c>
      <c r="T45" s="14">
        <v>67</v>
      </c>
      <c r="U45" s="14">
        <v>75</v>
      </c>
      <c r="V45" s="14">
        <v>25</v>
      </c>
      <c r="W45" s="14">
        <v>60</v>
      </c>
      <c r="X45" s="14">
        <v>41</v>
      </c>
      <c r="Y45" s="14">
        <v>76</v>
      </c>
      <c r="Z45" s="14">
        <v>76</v>
      </c>
      <c r="AA45" s="14">
        <v>94</v>
      </c>
      <c r="AB45" s="14">
        <v>93</v>
      </c>
      <c r="AC45" s="14">
        <v>95</v>
      </c>
      <c r="AD45" s="14"/>
      <c r="AE45" s="15">
        <f t="shared" si="1"/>
        <v>94</v>
      </c>
      <c r="AF45" s="15">
        <f t="shared" si="0"/>
        <v>53</v>
      </c>
      <c r="AG45" s="16">
        <f t="shared" si="2"/>
        <v>65.2830188679245</v>
      </c>
      <c r="AH45" s="15">
        <v>80.5</v>
      </c>
      <c r="AI45" s="15">
        <v>23</v>
      </c>
      <c r="AJ45" s="15">
        <v>0.4</v>
      </c>
      <c r="AK45" s="16">
        <f t="shared" si="3"/>
        <v>70.0731132075472</v>
      </c>
      <c r="AL45" s="17" t="str">
        <f>VLOOKUP(D45,[1]sheet1!$B$2:$C$416,2,0)</f>
        <v>1.928</v>
      </c>
      <c r="AM45" s="15"/>
    </row>
    <row r="46" spans="1:40">
      <c r="A46" s="12">
        <v>43</v>
      </c>
      <c r="B46" s="12" t="s">
        <v>688</v>
      </c>
      <c r="C46" s="13" t="s">
        <v>774</v>
      </c>
      <c r="D46" s="12" t="s">
        <v>201</v>
      </c>
      <c r="E46" s="14">
        <v>83</v>
      </c>
      <c r="F46" s="14">
        <v>86</v>
      </c>
      <c r="G46" s="14">
        <v>86</v>
      </c>
      <c r="H46" s="14">
        <v>85</v>
      </c>
      <c r="I46" s="14">
        <v>75</v>
      </c>
      <c r="J46" s="14" t="str">
        <f>VLOOKUP(D46,[2]sheet1!$A$2:$B$357,2,0)</f>
        <v>79</v>
      </c>
      <c r="K46" s="14">
        <v>86</v>
      </c>
      <c r="L46" s="14">
        <v>88</v>
      </c>
      <c r="M46" s="14">
        <v>75</v>
      </c>
      <c r="N46" s="14">
        <v>85</v>
      </c>
      <c r="O46" s="14">
        <v>64</v>
      </c>
      <c r="P46" s="14">
        <v>74</v>
      </c>
      <c r="Q46" s="14">
        <v>94</v>
      </c>
      <c r="R46" s="14">
        <v>78</v>
      </c>
      <c r="S46" s="14">
        <v>66</v>
      </c>
      <c r="T46" s="14">
        <v>61</v>
      </c>
      <c r="U46" s="14">
        <v>78</v>
      </c>
      <c r="V46" s="14">
        <v>35</v>
      </c>
      <c r="W46" s="14">
        <v>65</v>
      </c>
      <c r="X46" s="14">
        <v>60</v>
      </c>
      <c r="Y46" s="14">
        <v>22</v>
      </c>
      <c r="Z46" s="14">
        <v>63</v>
      </c>
      <c r="AA46" s="14">
        <v>98</v>
      </c>
      <c r="AB46" s="14">
        <v>91</v>
      </c>
      <c r="AC46" s="14">
        <v>89</v>
      </c>
      <c r="AD46" s="14"/>
      <c r="AE46" s="15">
        <f t="shared" si="1"/>
        <v>90</v>
      </c>
      <c r="AF46" s="15">
        <f t="shared" si="0"/>
        <v>53</v>
      </c>
      <c r="AG46" s="16">
        <f t="shared" si="2"/>
        <v>67.7358490566038</v>
      </c>
      <c r="AH46" s="15">
        <v>72</v>
      </c>
      <c r="AI46" s="15">
        <v>3</v>
      </c>
      <c r="AJ46" s="15">
        <v>0</v>
      </c>
      <c r="AK46" s="16">
        <f t="shared" si="3"/>
        <v>69.1650943396226</v>
      </c>
      <c r="AL46" s="17">
        <v>2.108</v>
      </c>
      <c r="AM46" s="15"/>
    </row>
    <row r="47" spans="1:40">
      <c r="A47" s="12">
        <v>44</v>
      </c>
      <c r="B47" s="12" t="s">
        <v>688</v>
      </c>
      <c r="C47" s="13" t="s">
        <v>775</v>
      </c>
      <c r="D47" s="12" t="s">
        <v>776</v>
      </c>
      <c r="E47" s="14">
        <v>69</v>
      </c>
      <c r="F47" s="14">
        <v>77</v>
      </c>
      <c r="G47" s="14">
        <v>84</v>
      </c>
      <c r="H47" s="14">
        <v>65</v>
      </c>
      <c r="I47" s="14">
        <v>75</v>
      </c>
      <c r="J47" s="14">
        <v>78</v>
      </c>
      <c r="K47" s="14">
        <v>72</v>
      </c>
      <c r="L47" s="14">
        <v>82</v>
      </c>
      <c r="M47" s="14">
        <v>65</v>
      </c>
      <c r="N47" s="14">
        <v>85</v>
      </c>
      <c r="O47" s="14">
        <v>81</v>
      </c>
      <c r="P47" s="14">
        <v>74</v>
      </c>
      <c r="Q47" s="14">
        <v>91</v>
      </c>
      <c r="R47" s="14">
        <v>80</v>
      </c>
      <c r="S47" s="14">
        <v>61</v>
      </c>
      <c r="T47" s="14">
        <v>73</v>
      </c>
      <c r="U47" s="14">
        <v>32</v>
      </c>
      <c r="V47" s="14">
        <v>37</v>
      </c>
      <c r="W47" s="14">
        <v>77</v>
      </c>
      <c r="X47" s="14">
        <v>68</v>
      </c>
      <c r="Y47" s="14">
        <v>76</v>
      </c>
      <c r="Z47" s="14">
        <v>64</v>
      </c>
      <c r="AA47" s="14">
        <v>79</v>
      </c>
      <c r="AB47" s="14">
        <v>90</v>
      </c>
      <c r="AC47" s="14">
        <v>89</v>
      </c>
      <c r="AD47" s="14"/>
      <c r="AE47" s="15">
        <f t="shared" si="1"/>
        <v>89.5</v>
      </c>
      <c r="AF47" s="15">
        <f t="shared" si="0"/>
        <v>53</v>
      </c>
      <c r="AG47" s="16">
        <f t="shared" si="2"/>
        <v>68.8207547169811</v>
      </c>
      <c r="AH47" s="15">
        <v>60.5</v>
      </c>
      <c r="AI47" s="15">
        <v>0</v>
      </c>
      <c r="AJ47" s="15">
        <v>0</v>
      </c>
      <c r="AK47" s="16">
        <f t="shared" si="3"/>
        <v>69.0995283018868</v>
      </c>
      <c r="AL47" s="17" t="str">
        <f>VLOOKUP(D47,[1]sheet1!$B$2:$C$416,2,0)</f>
        <v>2.087</v>
      </c>
      <c r="AM47" s="15"/>
    </row>
    <row r="48" spans="1:40">
      <c r="A48" s="12">
        <v>45</v>
      </c>
      <c r="B48" s="12" t="s">
        <v>688</v>
      </c>
      <c r="C48" s="13" t="s">
        <v>777</v>
      </c>
      <c r="D48" s="12" t="s">
        <v>778</v>
      </c>
      <c r="E48" s="14">
        <v>69</v>
      </c>
      <c r="F48" s="14">
        <v>0</v>
      </c>
      <c r="G48" s="14">
        <v>76</v>
      </c>
      <c r="H48" s="14">
        <v>85</v>
      </c>
      <c r="I48" s="14">
        <v>85</v>
      </c>
      <c r="J48" s="14">
        <v>61</v>
      </c>
      <c r="K48" s="14">
        <v>74</v>
      </c>
      <c r="L48" s="14">
        <v>85</v>
      </c>
      <c r="M48" s="14">
        <v>65</v>
      </c>
      <c r="N48" s="14">
        <v>88</v>
      </c>
      <c r="O48" s="14">
        <v>74</v>
      </c>
      <c r="P48" s="14">
        <v>64</v>
      </c>
      <c r="Q48" s="14">
        <v>88</v>
      </c>
      <c r="R48" s="14">
        <v>84</v>
      </c>
      <c r="S48" s="14">
        <v>60</v>
      </c>
      <c r="T48" s="14">
        <v>75</v>
      </c>
      <c r="U48" s="14">
        <v>63</v>
      </c>
      <c r="V48" s="14">
        <v>65</v>
      </c>
      <c r="W48" s="14">
        <v>54</v>
      </c>
      <c r="X48" s="14">
        <v>87</v>
      </c>
      <c r="Y48" s="14">
        <v>72</v>
      </c>
      <c r="Z48" s="14">
        <v>68</v>
      </c>
      <c r="AA48" s="14">
        <v>94</v>
      </c>
      <c r="AB48" s="14">
        <v>85</v>
      </c>
      <c r="AC48" s="14">
        <v>77</v>
      </c>
      <c r="AD48" s="14"/>
      <c r="AE48" s="15">
        <f t="shared" si="1"/>
        <v>81</v>
      </c>
      <c r="AF48" s="15">
        <f t="shared" si="0"/>
        <v>53</v>
      </c>
      <c r="AG48" s="16">
        <f t="shared" si="2"/>
        <v>70.377358490566</v>
      </c>
      <c r="AH48" s="15">
        <v>63</v>
      </c>
      <c r="AI48" s="15">
        <v>3</v>
      </c>
      <c r="AJ48" s="15">
        <v>0</v>
      </c>
      <c r="AK48" s="16">
        <f t="shared" si="3"/>
        <v>68.7641509433962</v>
      </c>
      <c r="AL48" s="17" t="str">
        <f>VLOOKUP(D48,[1]sheet1!$B$2:$C$416,2,0)</f>
        <v>2.100</v>
      </c>
      <c r="AM48" s="15"/>
    </row>
    <row r="49" spans="1:39">
      <c r="A49" s="12">
        <v>46</v>
      </c>
      <c r="B49" s="12" t="s">
        <v>688</v>
      </c>
      <c r="C49" s="13" t="s">
        <v>779</v>
      </c>
      <c r="D49" s="12" t="s">
        <v>780</v>
      </c>
      <c r="E49" s="14">
        <v>76</v>
      </c>
      <c r="F49" s="14">
        <v>83</v>
      </c>
      <c r="G49" s="14">
        <v>74</v>
      </c>
      <c r="H49" s="14">
        <v>85</v>
      </c>
      <c r="I49" s="14">
        <v>85</v>
      </c>
      <c r="J49" s="14">
        <v>69</v>
      </c>
      <c r="K49" s="14">
        <v>49</v>
      </c>
      <c r="L49" s="14">
        <v>82</v>
      </c>
      <c r="M49" s="14">
        <v>85</v>
      </c>
      <c r="N49" s="14">
        <v>88</v>
      </c>
      <c r="O49" s="14">
        <v>80</v>
      </c>
      <c r="P49" s="14">
        <v>60</v>
      </c>
      <c r="Q49" s="14">
        <v>76</v>
      </c>
      <c r="R49" s="14">
        <v>86</v>
      </c>
      <c r="S49" s="14">
        <v>61</v>
      </c>
      <c r="T49" s="14">
        <v>54</v>
      </c>
      <c r="U49" s="14">
        <v>42</v>
      </c>
      <c r="V49" s="14">
        <v>72</v>
      </c>
      <c r="W49" s="14">
        <v>61</v>
      </c>
      <c r="X49" s="14">
        <v>65</v>
      </c>
      <c r="Y49" s="14">
        <v>71</v>
      </c>
      <c r="Z49" s="14">
        <v>60</v>
      </c>
      <c r="AA49" s="14">
        <v>94</v>
      </c>
      <c r="AB49" s="14">
        <v>87</v>
      </c>
      <c r="AC49" s="14">
        <v>86</v>
      </c>
      <c r="AD49" s="14"/>
      <c r="AE49" s="15">
        <f t="shared" si="1"/>
        <v>86.5</v>
      </c>
      <c r="AF49" s="15">
        <f t="shared" si="0"/>
        <v>53</v>
      </c>
      <c r="AG49" s="16">
        <f t="shared" si="2"/>
        <v>68.8018867924528</v>
      </c>
      <c r="AH49" s="15">
        <v>61.5</v>
      </c>
      <c r="AI49" s="15">
        <v>0</v>
      </c>
      <c r="AJ49" s="15">
        <v>0</v>
      </c>
      <c r="AK49" s="16">
        <f t="shared" si="3"/>
        <v>68.536320754717</v>
      </c>
      <c r="AL49" s="17" t="str">
        <f>VLOOKUP(D49,[1]sheet1!$B$2:$C$416,2,0)</f>
        <v>1.880</v>
      </c>
      <c r="AM49" s="15"/>
    </row>
    <row r="50" spans="1:39">
      <c r="A50" s="12">
        <v>47</v>
      </c>
      <c r="B50" s="12" t="s">
        <v>695</v>
      </c>
      <c r="C50" s="13" t="s">
        <v>781</v>
      </c>
      <c r="D50" s="12" t="s">
        <v>782</v>
      </c>
      <c r="E50" s="14">
        <v>69</v>
      </c>
      <c r="F50" s="14">
        <v>79</v>
      </c>
      <c r="G50" s="14">
        <v>83</v>
      </c>
      <c r="H50" s="14">
        <v>85</v>
      </c>
      <c r="I50" s="14">
        <v>85</v>
      </c>
      <c r="J50" s="14" t="str">
        <f>VLOOKUP(D50,[2]sheet1!$A$2:$B$357,2,0)</f>
        <v>70</v>
      </c>
      <c r="K50" s="14">
        <v>86</v>
      </c>
      <c r="L50" s="14">
        <v>86</v>
      </c>
      <c r="M50" s="14">
        <v>75</v>
      </c>
      <c r="N50" s="14">
        <v>86</v>
      </c>
      <c r="O50" s="14">
        <v>71</v>
      </c>
      <c r="P50" s="14">
        <v>83</v>
      </c>
      <c r="Q50" s="14">
        <v>94</v>
      </c>
      <c r="R50" s="14">
        <v>76</v>
      </c>
      <c r="S50" s="14">
        <v>28</v>
      </c>
      <c r="T50" s="14">
        <v>70</v>
      </c>
      <c r="U50" s="14">
        <v>72</v>
      </c>
      <c r="V50" s="14">
        <v>33</v>
      </c>
      <c r="W50" s="14">
        <v>74</v>
      </c>
      <c r="X50" s="14">
        <v>41</v>
      </c>
      <c r="Y50" s="14">
        <v>35</v>
      </c>
      <c r="Z50" s="14">
        <v>83</v>
      </c>
      <c r="AA50" s="14">
        <v>94</v>
      </c>
      <c r="AB50" s="14">
        <v>88</v>
      </c>
      <c r="AC50" s="14">
        <v>90</v>
      </c>
      <c r="AD50" s="14"/>
      <c r="AE50" s="15">
        <f t="shared" si="1"/>
        <v>89</v>
      </c>
      <c r="AF50" s="15">
        <f t="shared" si="0"/>
        <v>53</v>
      </c>
      <c r="AG50" s="16">
        <f t="shared" si="2"/>
        <v>67.5188679245283</v>
      </c>
      <c r="AH50" s="15">
        <v>63.5</v>
      </c>
      <c r="AI50" s="15">
        <v>3</v>
      </c>
      <c r="AJ50" s="15">
        <v>0</v>
      </c>
      <c r="AK50" s="16">
        <f t="shared" si="3"/>
        <v>68.3882075471698</v>
      </c>
      <c r="AL50" s="17" t="str">
        <f>VLOOKUP(D50,[1]sheet1!$B$2:$C$416,2,0)</f>
        <v>2.371</v>
      </c>
      <c r="AM50" s="15"/>
    </row>
    <row r="51" spans="1:39">
      <c r="A51" s="12">
        <v>48</v>
      </c>
      <c r="B51" s="12" t="s">
        <v>688</v>
      </c>
      <c r="C51" s="13" t="s">
        <v>783</v>
      </c>
      <c r="D51" s="12" t="s">
        <v>784</v>
      </c>
      <c r="E51" s="14">
        <v>70</v>
      </c>
      <c r="F51" s="14">
        <v>92</v>
      </c>
      <c r="G51" s="14">
        <v>85</v>
      </c>
      <c r="H51" s="14">
        <v>85</v>
      </c>
      <c r="I51" s="14">
        <v>95</v>
      </c>
      <c r="J51" s="14">
        <v>64</v>
      </c>
      <c r="K51" s="14">
        <v>77</v>
      </c>
      <c r="L51" s="14">
        <v>80</v>
      </c>
      <c r="M51" s="14">
        <v>75</v>
      </c>
      <c r="N51" s="14">
        <v>86</v>
      </c>
      <c r="O51" s="14">
        <v>57</v>
      </c>
      <c r="P51" s="14">
        <v>62</v>
      </c>
      <c r="Q51" s="14">
        <v>88</v>
      </c>
      <c r="R51" s="14">
        <v>45</v>
      </c>
      <c r="S51" s="14">
        <v>63</v>
      </c>
      <c r="T51" s="14">
        <v>39</v>
      </c>
      <c r="U51" s="14">
        <v>60</v>
      </c>
      <c r="V51" s="14">
        <v>44</v>
      </c>
      <c r="W51" s="14">
        <v>55</v>
      </c>
      <c r="X51" s="14">
        <v>84</v>
      </c>
      <c r="Y51" s="14">
        <v>65</v>
      </c>
      <c r="Z51" s="14">
        <v>60</v>
      </c>
      <c r="AA51" s="14">
        <v>96</v>
      </c>
      <c r="AB51" s="14">
        <v>91</v>
      </c>
      <c r="AC51" s="14">
        <v>89</v>
      </c>
      <c r="AD51" s="14"/>
      <c r="AE51" s="15">
        <f t="shared" si="1"/>
        <v>90</v>
      </c>
      <c r="AF51" s="15">
        <f t="shared" si="0"/>
        <v>53</v>
      </c>
      <c r="AG51" s="16">
        <f t="shared" si="2"/>
        <v>66.5188679245283</v>
      </c>
      <c r="AH51" s="15">
        <v>71.5</v>
      </c>
      <c r="AI51" s="15">
        <v>0</v>
      </c>
      <c r="AJ51" s="15">
        <v>0</v>
      </c>
      <c r="AK51" s="16">
        <f t="shared" si="3"/>
        <v>68.1382075471698</v>
      </c>
      <c r="AL51" s="17" t="str">
        <f>VLOOKUP(D51,[1]sheet1!$B$2:$C$416,2,0)</f>
        <v>1.937</v>
      </c>
      <c r="AM51" s="15"/>
    </row>
    <row r="52" spans="1:39">
      <c r="A52" s="12">
        <v>49</v>
      </c>
      <c r="B52" s="12" t="s">
        <v>688</v>
      </c>
      <c r="C52" s="13" t="s">
        <v>785</v>
      </c>
      <c r="D52" s="12" t="s">
        <v>786</v>
      </c>
      <c r="E52" s="14">
        <v>78</v>
      </c>
      <c r="F52" s="14">
        <v>81</v>
      </c>
      <c r="G52" s="14">
        <v>84</v>
      </c>
      <c r="H52" s="14">
        <v>85</v>
      </c>
      <c r="I52" s="14">
        <v>85</v>
      </c>
      <c r="J52" s="14">
        <v>77</v>
      </c>
      <c r="K52" s="14">
        <v>61</v>
      </c>
      <c r="L52" s="14">
        <v>84</v>
      </c>
      <c r="M52" s="14">
        <v>85</v>
      </c>
      <c r="N52" s="14">
        <v>85</v>
      </c>
      <c r="O52" s="14">
        <v>53</v>
      </c>
      <c r="P52" s="14">
        <v>65</v>
      </c>
      <c r="Q52" s="14">
        <v>94</v>
      </c>
      <c r="R52" s="14">
        <v>43</v>
      </c>
      <c r="S52" s="14">
        <v>40</v>
      </c>
      <c r="T52" s="14">
        <v>61</v>
      </c>
      <c r="U52" s="14">
        <v>75</v>
      </c>
      <c r="V52" s="14">
        <v>32</v>
      </c>
      <c r="W52" s="14">
        <v>60</v>
      </c>
      <c r="X52" s="14">
        <v>78</v>
      </c>
      <c r="Y52" s="14">
        <v>69</v>
      </c>
      <c r="Z52" s="14">
        <v>68</v>
      </c>
      <c r="AA52" s="14">
        <v>96</v>
      </c>
      <c r="AB52" s="14">
        <v>92</v>
      </c>
      <c r="AC52" s="14">
        <v>89</v>
      </c>
      <c r="AD52" s="14"/>
      <c r="AE52" s="15">
        <f t="shared" si="1"/>
        <v>90.5</v>
      </c>
      <c r="AF52" s="15">
        <f t="shared" si="0"/>
        <v>53</v>
      </c>
      <c r="AG52" s="16">
        <f t="shared" si="2"/>
        <v>66.2264150943396</v>
      </c>
      <c r="AH52" s="15">
        <v>61</v>
      </c>
      <c r="AI52" s="15">
        <v>0</v>
      </c>
      <c r="AJ52" s="15">
        <v>0</v>
      </c>
      <c r="AK52" s="16">
        <f t="shared" si="3"/>
        <v>67.5084905660377</v>
      </c>
      <c r="AL52" s="17" t="str">
        <f>VLOOKUP(D52,[1]sheet1!$B$2:$C$416,2,0)</f>
        <v>1.788</v>
      </c>
      <c r="AM52" s="15"/>
    </row>
    <row r="53" spans="1:39">
      <c r="A53" s="12">
        <v>50</v>
      </c>
      <c r="B53" s="12" t="s">
        <v>695</v>
      </c>
      <c r="C53" s="13" t="s">
        <v>787</v>
      </c>
      <c r="D53" s="12" t="s">
        <v>788</v>
      </c>
      <c r="E53" s="14">
        <v>80</v>
      </c>
      <c r="F53" s="14">
        <v>93</v>
      </c>
      <c r="G53" s="14">
        <v>84</v>
      </c>
      <c r="H53" s="14">
        <v>85</v>
      </c>
      <c r="I53" s="14">
        <v>95</v>
      </c>
      <c r="J53" s="14">
        <v>81</v>
      </c>
      <c r="K53" s="14">
        <v>80</v>
      </c>
      <c r="L53" s="14">
        <v>89</v>
      </c>
      <c r="M53" s="14">
        <v>75</v>
      </c>
      <c r="N53" s="14">
        <v>88</v>
      </c>
      <c r="O53" s="14">
        <v>61</v>
      </c>
      <c r="P53" s="14">
        <v>85</v>
      </c>
      <c r="Q53" s="14">
        <v>96</v>
      </c>
      <c r="R53" s="14">
        <v>0</v>
      </c>
      <c r="S53" s="14">
        <v>69</v>
      </c>
      <c r="T53" s="14">
        <v>60</v>
      </c>
      <c r="U53" s="14">
        <v>78</v>
      </c>
      <c r="V53" s="14">
        <v>39</v>
      </c>
      <c r="W53" s="14">
        <v>0</v>
      </c>
      <c r="X53" s="14">
        <v>83</v>
      </c>
      <c r="Y53" s="14">
        <v>31</v>
      </c>
      <c r="Z53" s="14">
        <v>60</v>
      </c>
      <c r="AA53" s="14">
        <v>94</v>
      </c>
      <c r="AB53" s="14">
        <v>87</v>
      </c>
      <c r="AC53" s="14">
        <v>90</v>
      </c>
      <c r="AD53" s="14"/>
      <c r="AE53" s="15">
        <f t="shared" si="1"/>
        <v>88.5</v>
      </c>
      <c r="AF53" s="15">
        <f t="shared" si="0"/>
        <v>53</v>
      </c>
      <c r="AG53" s="16">
        <f t="shared" si="2"/>
        <v>65.188679245283</v>
      </c>
      <c r="AH53" s="15">
        <v>79.5</v>
      </c>
      <c r="AI53" s="15">
        <v>2</v>
      </c>
      <c r="AJ53" s="15">
        <v>0</v>
      </c>
      <c r="AK53" s="16">
        <f t="shared" si="3"/>
        <v>67.4070754716981</v>
      </c>
      <c r="AL53" s="17" t="str">
        <f>VLOOKUP(D53,[1]sheet1!$B$2:$C$416,2,0)</f>
        <v>2.543</v>
      </c>
      <c r="AM53" s="15"/>
    </row>
    <row r="54" spans="1:39">
      <c r="A54" s="12">
        <v>51</v>
      </c>
      <c r="B54" s="12" t="s">
        <v>695</v>
      </c>
      <c r="C54" s="13" t="s">
        <v>789</v>
      </c>
      <c r="D54" s="12" t="s">
        <v>790</v>
      </c>
      <c r="E54" s="14">
        <v>80</v>
      </c>
      <c r="F54" s="14">
        <v>90</v>
      </c>
      <c r="G54" s="14">
        <v>88</v>
      </c>
      <c r="H54" s="14">
        <v>85</v>
      </c>
      <c r="I54" s="14">
        <v>85</v>
      </c>
      <c r="J54" s="14">
        <v>90</v>
      </c>
      <c r="K54" s="14">
        <v>84</v>
      </c>
      <c r="L54" s="14">
        <v>86</v>
      </c>
      <c r="M54" s="14">
        <v>85</v>
      </c>
      <c r="N54" s="14">
        <v>85</v>
      </c>
      <c r="O54" s="14">
        <v>49</v>
      </c>
      <c r="P54" s="14">
        <v>76</v>
      </c>
      <c r="Q54" s="14">
        <v>81</v>
      </c>
      <c r="R54" s="14">
        <v>72</v>
      </c>
      <c r="S54" s="14">
        <v>38</v>
      </c>
      <c r="T54" s="14">
        <v>29</v>
      </c>
      <c r="U54" s="14">
        <v>75</v>
      </c>
      <c r="V54" s="14">
        <v>10</v>
      </c>
      <c r="W54" s="14">
        <v>71</v>
      </c>
      <c r="X54" s="14">
        <v>68</v>
      </c>
      <c r="Y54" s="14">
        <v>36</v>
      </c>
      <c r="Z54" s="14">
        <v>77</v>
      </c>
      <c r="AA54" s="14">
        <v>94</v>
      </c>
      <c r="AB54" s="14">
        <v>89</v>
      </c>
      <c r="AC54" s="14">
        <v>88</v>
      </c>
      <c r="AD54" s="14"/>
      <c r="AE54" s="15">
        <f t="shared" si="1"/>
        <v>88.5</v>
      </c>
      <c r="AF54" s="15">
        <f t="shared" si="0"/>
        <v>53</v>
      </c>
      <c r="AG54" s="16">
        <f t="shared" si="2"/>
        <v>65.9245283018868</v>
      </c>
      <c r="AH54" s="15">
        <v>57</v>
      </c>
      <c r="AI54" s="15">
        <v>12</v>
      </c>
      <c r="AJ54" s="15">
        <v>0</v>
      </c>
      <c r="AK54" s="16">
        <f t="shared" si="3"/>
        <v>67.2971698113207</v>
      </c>
      <c r="AL54" s="17" t="str">
        <f>VLOOKUP(D54,[1]sheet1!$B$2:$C$416,2,0)</f>
        <v>2.063</v>
      </c>
      <c r="AM54" s="15"/>
    </row>
    <row r="55" spans="1:39">
      <c r="A55" s="12">
        <v>52</v>
      </c>
      <c r="B55" s="12" t="s">
        <v>688</v>
      </c>
      <c r="C55" s="13" t="s">
        <v>791</v>
      </c>
      <c r="D55" s="12" t="s">
        <v>792</v>
      </c>
      <c r="E55" s="14">
        <v>84</v>
      </c>
      <c r="F55" s="14">
        <v>80</v>
      </c>
      <c r="G55" s="14">
        <v>84</v>
      </c>
      <c r="H55" s="14">
        <v>85</v>
      </c>
      <c r="I55" s="14">
        <v>85</v>
      </c>
      <c r="J55" s="14">
        <v>76</v>
      </c>
      <c r="K55" s="14">
        <v>81</v>
      </c>
      <c r="L55" s="14">
        <v>86</v>
      </c>
      <c r="M55" s="14">
        <v>75</v>
      </c>
      <c r="N55" s="14">
        <v>83</v>
      </c>
      <c r="O55" s="14">
        <v>52</v>
      </c>
      <c r="P55" s="14">
        <v>66</v>
      </c>
      <c r="Q55" s="14">
        <v>74</v>
      </c>
      <c r="R55" s="14">
        <v>75</v>
      </c>
      <c r="S55" s="14">
        <v>62</v>
      </c>
      <c r="T55" s="14">
        <v>61</v>
      </c>
      <c r="U55" s="14">
        <v>60</v>
      </c>
      <c r="V55" s="14">
        <v>63</v>
      </c>
      <c r="W55" s="14">
        <v>58</v>
      </c>
      <c r="X55" s="14">
        <v>11</v>
      </c>
      <c r="Y55" s="14">
        <v>32</v>
      </c>
      <c r="Z55" s="14">
        <v>60</v>
      </c>
      <c r="AA55" s="14">
        <v>94</v>
      </c>
      <c r="AB55" s="14">
        <v>87</v>
      </c>
      <c r="AC55" s="14">
        <v>85</v>
      </c>
      <c r="AD55" s="14"/>
      <c r="AE55" s="15">
        <f t="shared" si="1"/>
        <v>86</v>
      </c>
      <c r="AF55" s="15">
        <f t="shared" si="0"/>
        <v>53</v>
      </c>
      <c r="AG55" s="16">
        <f t="shared" si="2"/>
        <v>64.6792452830189</v>
      </c>
      <c r="AH55" s="15">
        <v>64</v>
      </c>
      <c r="AI55" s="15">
        <v>2</v>
      </c>
      <c r="AJ55" s="15">
        <v>0</v>
      </c>
      <c r="AK55" s="16">
        <f t="shared" si="3"/>
        <v>65.7754716981132</v>
      </c>
      <c r="AL55" s="17" t="str">
        <f>VLOOKUP(D55,[1]sheet1!$B$2:$C$416,2,0)</f>
        <v>1.872</v>
      </c>
      <c r="AM55" s="15"/>
    </row>
    <row r="56" spans="1:39">
      <c r="A56" s="12">
        <v>53</v>
      </c>
      <c r="B56" s="12" t="s">
        <v>695</v>
      </c>
      <c r="C56" s="13" t="s">
        <v>793</v>
      </c>
      <c r="D56" s="12" t="s">
        <v>794</v>
      </c>
      <c r="E56" s="14">
        <v>55</v>
      </c>
      <c r="F56" s="14">
        <v>74</v>
      </c>
      <c r="G56" s="14">
        <v>82</v>
      </c>
      <c r="H56" s="14">
        <v>85</v>
      </c>
      <c r="I56" s="14">
        <v>75</v>
      </c>
      <c r="J56" s="14">
        <v>60</v>
      </c>
      <c r="K56" s="14">
        <v>67</v>
      </c>
      <c r="L56" s="14">
        <v>80</v>
      </c>
      <c r="M56" s="14">
        <v>85</v>
      </c>
      <c r="N56" s="14">
        <v>86</v>
      </c>
      <c r="O56" s="14">
        <v>60</v>
      </c>
      <c r="P56" s="14" t="s">
        <v>795</v>
      </c>
      <c r="Q56" s="14">
        <v>86</v>
      </c>
      <c r="R56" s="14">
        <v>80</v>
      </c>
      <c r="S56" s="14">
        <v>19</v>
      </c>
      <c r="T56" s="14">
        <v>37</v>
      </c>
      <c r="U56" s="14">
        <v>50</v>
      </c>
      <c r="V56" s="14">
        <v>24</v>
      </c>
      <c r="W56" s="14" t="s">
        <v>795</v>
      </c>
      <c r="X56" s="14">
        <v>63</v>
      </c>
      <c r="Y56" s="14">
        <v>63</v>
      </c>
      <c r="Z56" s="14">
        <v>60</v>
      </c>
      <c r="AA56" s="14">
        <v>94</v>
      </c>
      <c r="AB56" s="14">
        <v>88</v>
      </c>
      <c r="AC56" s="14">
        <v>82</v>
      </c>
      <c r="AD56" s="14">
        <v>74</v>
      </c>
      <c r="AE56" s="15">
        <f t="shared" si="1"/>
        <v>85</v>
      </c>
      <c r="AF56" s="15">
        <v>46.5</v>
      </c>
      <c r="AG56" s="16">
        <v>63.98</v>
      </c>
      <c r="AH56" s="15">
        <v>64.5</v>
      </c>
      <c r="AI56" s="15">
        <v>6</v>
      </c>
      <c r="AJ56" s="15">
        <v>0.25</v>
      </c>
      <c r="AK56" s="16">
        <f t="shared" si="3"/>
        <v>65.561</v>
      </c>
      <c r="AL56" s="17" t="str">
        <f>VLOOKUP(D56,[1]sheet1!$B$2:$C$416,2,0)</f>
        <v>1.618</v>
      </c>
      <c r="AM56" s="15"/>
    </row>
    <row r="57" spans="1:39">
      <c r="A57" s="12">
        <v>54</v>
      </c>
      <c r="B57" s="12" t="s">
        <v>688</v>
      </c>
      <c r="C57" s="13" t="s">
        <v>796</v>
      </c>
      <c r="D57" s="12" t="s">
        <v>797</v>
      </c>
      <c r="E57" s="14">
        <v>80</v>
      </c>
      <c r="F57" s="14">
        <v>83</v>
      </c>
      <c r="G57" s="14">
        <v>76</v>
      </c>
      <c r="H57" s="14">
        <v>65</v>
      </c>
      <c r="I57" s="14">
        <v>85</v>
      </c>
      <c r="J57" s="14" t="str">
        <f>VLOOKUP(D57,[2]sheet1!$A$2:$B$357,2,0)</f>
        <v>19</v>
      </c>
      <c r="K57" s="14">
        <v>60</v>
      </c>
      <c r="L57" s="14">
        <v>88</v>
      </c>
      <c r="M57" s="14">
        <v>75</v>
      </c>
      <c r="N57" s="14">
        <v>88</v>
      </c>
      <c r="O57" s="14">
        <v>74</v>
      </c>
      <c r="P57" s="14">
        <v>65</v>
      </c>
      <c r="Q57" s="14">
        <v>80</v>
      </c>
      <c r="R57" s="14">
        <v>74</v>
      </c>
      <c r="S57" s="14">
        <v>61</v>
      </c>
      <c r="T57" s="14">
        <v>60</v>
      </c>
      <c r="U57" s="14">
        <v>43</v>
      </c>
      <c r="V57" s="14">
        <v>40</v>
      </c>
      <c r="W57" s="14">
        <v>57</v>
      </c>
      <c r="X57" s="14">
        <v>66</v>
      </c>
      <c r="Y57" s="14">
        <v>60</v>
      </c>
      <c r="Z57" s="14">
        <v>60</v>
      </c>
      <c r="AA57" s="14">
        <v>94</v>
      </c>
      <c r="AB57" s="14">
        <v>86</v>
      </c>
      <c r="AC57" s="14">
        <v>85</v>
      </c>
      <c r="AD57" s="14"/>
      <c r="AE57" s="15">
        <f t="shared" si="1"/>
        <v>85.5</v>
      </c>
      <c r="AF57" s="15">
        <f>SUM($E$2:$AC$2)</f>
        <v>53</v>
      </c>
      <c r="AG57" s="16">
        <f>IF($AF57=0,"",SUMPRODUCT($E$2:$AD$2,E57:AD57)/$AF57)</f>
        <v>64.2358490566038</v>
      </c>
      <c r="AH57" s="15">
        <v>57</v>
      </c>
      <c r="AI57" s="15">
        <v>0</v>
      </c>
      <c r="AJ57" s="15">
        <v>0</v>
      </c>
      <c r="AK57" s="16">
        <f t="shared" si="3"/>
        <v>64.9150943396226</v>
      </c>
      <c r="AL57" s="17" t="str">
        <f>VLOOKUP(D57,[1]sheet1!$B$2:$C$416,2,0)</f>
        <v>1.605</v>
      </c>
      <c r="AM57" s="15"/>
    </row>
    <row r="58" spans="1:39">
      <c r="A58" s="12">
        <v>55</v>
      </c>
      <c r="B58" s="12" t="s">
        <v>695</v>
      </c>
      <c r="C58" s="13" t="s">
        <v>798</v>
      </c>
      <c r="D58" s="12" t="s">
        <v>799</v>
      </c>
      <c r="E58" s="14">
        <v>79</v>
      </c>
      <c r="F58" s="14">
        <v>88</v>
      </c>
      <c r="G58" s="14">
        <v>90</v>
      </c>
      <c r="H58" s="14">
        <v>85</v>
      </c>
      <c r="I58" s="14">
        <v>85</v>
      </c>
      <c r="J58" s="14">
        <v>89</v>
      </c>
      <c r="K58" s="14">
        <v>82</v>
      </c>
      <c r="L58" s="14">
        <v>90</v>
      </c>
      <c r="M58" s="14">
        <v>75</v>
      </c>
      <c r="N58" s="14">
        <v>86</v>
      </c>
      <c r="O58" s="14">
        <v>55</v>
      </c>
      <c r="P58" s="14">
        <v>72</v>
      </c>
      <c r="Q58" s="14">
        <v>93</v>
      </c>
      <c r="R58" s="14">
        <v>38</v>
      </c>
      <c r="S58" s="14">
        <v>30</v>
      </c>
      <c r="T58" s="14">
        <v>32</v>
      </c>
      <c r="U58" s="14">
        <v>78</v>
      </c>
      <c r="V58" s="14">
        <v>16</v>
      </c>
      <c r="W58" s="14">
        <v>70</v>
      </c>
      <c r="X58" s="14">
        <v>22</v>
      </c>
      <c r="Y58" s="14">
        <v>36</v>
      </c>
      <c r="Z58" s="14">
        <v>60</v>
      </c>
      <c r="AA58" s="14">
        <v>94</v>
      </c>
      <c r="AB58" s="14">
        <v>90</v>
      </c>
      <c r="AC58" s="14">
        <v>90</v>
      </c>
      <c r="AD58" s="14"/>
      <c r="AE58" s="15">
        <f t="shared" si="1"/>
        <v>90</v>
      </c>
      <c r="AF58" s="15">
        <f>SUM($E$2:$AC$2)</f>
        <v>53</v>
      </c>
      <c r="AG58" s="16">
        <f>IF($AF58=0,"",SUMPRODUCT($E$2:$AD$2,E58:AD58)/$AF58)</f>
        <v>61.2830188679245</v>
      </c>
      <c r="AH58" s="15">
        <v>68.5</v>
      </c>
      <c r="AI58" s="15">
        <v>0</v>
      </c>
      <c r="AJ58" s="15">
        <v>0</v>
      </c>
      <c r="AK58" s="16">
        <f t="shared" si="3"/>
        <v>64.3231132075472</v>
      </c>
      <c r="AL58" s="17" t="str">
        <f>VLOOKUP(D58,[1]sheet1!$B$2:$C$416,2,0)</f>
        <v>1.847</v>
      </c>
      <c r="AM58" s="15"/>
    </row>
    <row r="59" spans="1:39">
      <c r="A59" s="12">
        <v>56</v>
      </c>
      <c r="B59" s="12" t="s">
        <v>695</v>
      </c>
      <c r="C59" s="13" t="s">
        <v>800</v>
      </c>
      <c r="D59" s="12" t="s">
        <v>801</v>
      </c>
      <c r="E59" s="14">
        <v>63</v>
      </c>
      <c r="F59" s="14">
        <v>82</v>
      </c>
      <c r="G59" s="14">
        <v>83</v>
      </c>
      <c r="H59" s="14">
        <v>85</v>
      </c>
      <c r="I59" s="14">
        <v>85</v>
      </c>
      <c r="J59" s="14">
        <v>84</v>
      </c>
      <c r="K59" s="14">
        <v>75</v>
      </c>
      <c r="L59" s="14">
        <v>77</v>
      </c>
      <c r="M59" s="14">
        <v>85</v>
      </c>
      <c r="N59" s="14">
        <v>83</v>
      </c>
      <c r="O59" s="14">
        <v>41</v>
      </c>
      <c r="P59" s="14">
        <v>55</v>
      </c>
      <c r="Q59" s="14">
        <v>86</v>
      </c>
      <c r="R59" s="14">
        <v>34</v>
      </c>
      <c r="S59" s="14">
        <v>61</v>
      </c>
      <c r="T59" s="14">
        <v>23</v>
      </c>
      <c r="U59" s="14">
        <v>62</v>
      </c>
      <c r="V59" s="14">
        <v>14</v>
      </c>
      <c r="W59" s="14">
        <v>67</v>
      </c>
      <c r="X59" s="14">
        <v>75</v>
      </c>
      <c r="Y59" s="14">
        <v>66</v>
      </c>
      <c r="Z59" s="14">
        <v>78</v>
      </c>
      <c r="AA59" s="14">
        <v>94</v>
      </c>
      <c r="AB59" s="14">
        <v>84</v>
      </c>
      <c r="AC59" s="14">
        <v>84</v>
      </c>
      <c r="AD59" s="14"/>
      <c r="AE59" s="15">
        <f t="shared" si="1"/>
        <v>84</v>
      </c>
      <c r="AF59" s="15">
        <f>SUM($E$2:$AC$2)</f>
        <v>53</v>
      </c>
      <c r="AG59" s="16">
        <f>IF($AF59=0,"",SUMPRODUCT($E$2:$AD$2,E59:AD59)/$AF59)</f>
        <v>62.2358490566038</v>
      </c>
      <c r="AH59" s="15">
        <v>69.5</v>
      </c>
      <c r="AI59" s="15">
        <v>0</v>
      </c>
      <c r="AJ59" s="15">
        <v>0</v>
      </c>
      <c r="AK59" s="16">
        <f t="shared" si="3"/>
        <v>63.8400943396226</v>
      </c>
      <c r="AL59" s="17" t="str">
        <f>VLOOKUP(D59,[1]sheet1!$B$2:$C$416,2,0)</f>
        <v>1.881</v>
      </c>
      <c r="AM59" s="15"/>
    </row>
    <row r="60" spans="1:39">
      <c r="A60" s="12">
        <v>57</v>
      </c>
      <c r="B60" s="12" t="s">
        <v>695</v>
      </c>
      <c r="C60" s="13" t="s">
        <v>802</v>
      </c>
      <c r="D60" s="12" t="s">
        <v>803</v>
      </c>
      <c r="E60" s="14">
        <v>65</v>
      </c>
      <c r="F60" s="14">
        <v>75</v>
      </c>
      <c r="G60" s="14">
        <v>80</v>
      </c>
      <c r="H60" s="14">
        <v>65</v>
      </c>
      <c r="I60" s="14">
        <v>85</v>
      </c>
      <c r="J60" s="14">
        <v>82</v>
      </c>
      <c r="K60" s="14">
        <v>75</v>
      </c>
      <c r="L60" s="14">
        <v>74</v>
      </c>
      <c r="M60" s="14">
        <v>85</v>
      </c>
      <c r="N60" s="14">
        <v>85</v>
      </c>
      <c r="O60" s="14">
        <v>54</v>
      </c>
      <c r="P60" s="14">
        <v>60</v>
      </c>
      <c r="Q60" s="14">
        <v>90</v>
      </c>
      <c r="R60" s="14">
        <v>71</v>
      </c>
      <c r="S60" s="14">
        <v>31</v>
      </c>
      <c r="T60" s="14">
        <v>40</v>
      </c>
      <c r="U60" s="14">
        <v>63</v>
      </c>
      <c r="V60" s="14">
        <v>10</v>
      </c>
      <c r="W60" s="14">
        <v>61</v>
      </c>
      <c r="X60" s="14">
        <v>6</v>
      </c>
      <c r="Y60" s="14">
        <v>72</v>
      </c>
      <c r="Z60" s="14">
        <v>72</v>
      </c>
      <c r="AA60" s="14">
        <v>94</v>
      </c>
      <c r="AB60" s="14">
        <v>88</v>
      </c>
      <c r="AC60" s="14">
        <v>88</v>
      </c>
      <c r="AD60" s="14"/>
      <c r="AE60" s="15">
        <f t="shared" si="1"/>
        <v>88</v>
      </c>
      <c r="AF60" s="15">
        <f>SUM($E$2:$AC$2)</f>
        <v>53</v>
      </c>
      <c r="AG60" s="16">
        <f>IF($AF60=0,"",SUMPRODUCT($E$2:$AD$2,E60:AD60)/$AF60)</f>
        <v>58.3490566037736</v>
      </c>
      <c r="AH60" s="15">
        <v>69.5</v>
      </c>
      <c r="AI60" s="15">
        <v>0</v>
      </c>
      <c r="AJ60" s="15">
        <v>0</v>
      </c>
      <c r="AK60" s="16">
        <f t="shared" si="3"/>
        <v>61.9193396226415</v>
      </c>
      <c r="AL60" s="17" t="str">
        <f>VLOOKUP(D60,[1]sheet1!$B$2:$C$416,2,0)</f>
        <v>1.497</v>
      </c>
      <c r="AM60" s="15"/>
    </row>
    <row r="61" spans="1:39">
      <c r="A61" s="12">
        <v>58</v>
      </c>
      <c r="B61" s="12" t="s">
        <v>695</v>
      </c>
      <c r="C61" s="13" t="s">
        <v>804</v>
      </c>
      <c r="D61" s="12" t="s">
        <v>805</v>
      </c>
      <c r="E61" s="14">
        <v>76</v>
      </c>
      <c r="F61" s="14">
        <v>89</v>
      </c>
      <c r="G61" s="14">
        <v>82</v>
      </c>
      <c r="H61" s="14">
        <v>85</v>
      </c>
      <c r="I61" s="14">
        <v>85</v>
      </c>
      <c r="J61" s="14" t="str">
        <f>VLOOKUP(D61,[2]sheet1!$A$2:$B$357,2,0)</f>
        <v>71</v>
      </c>
      <c r="K61" s="14">
        <v>60</v>
      </c>
      <c r="L61" s="14">
        <v>72</v>
      </c>
      <c r="M61" s="14">
        <v>75</v>
      </c>
      <c r="N61" s="14">
        <v>85</v>
      </c>
      <c r="O61" s="14">
        <v>49</v>
      </c>
      <c r="P61" s="14">
        <v>80</v>
      </c>
      <c r="Q61" s="14">
        <v>90</v>
      </c>
      <c r="R61" s="14">
        <v>42</v>
      </c>
      <c r="S61" s="14">
        <v>17</v>
      </c>
      <c r="T61" s="14">
        <v>22</v>
      </c>
      <c r="U61" s="14">
        <v>67</v>
      </c>
      <c r="V61" s="14">
        <v>15</v>
      </c>
      <c r="W61" s="14">
        <v>76</v>
      </c>
      <c r="X61" s="14">
        <v>24</v>
      </c>
      <c r="Y61" s="14">
        <v>29</v>
      </c>
      <c r="Z61" s="14">
        <v>64</v>
      </c>
      <c r="AA61" s="14">
        <v>94</v>
      </c>
      <c r="AB61" s="14">
        <v>88</v>
      </c>
      <c r="AC61" s="14">
        <v>88</v>
      </c>
      <c r="AD61" s="14"/>
      <c r="AE61" s="15">
        <f t="shared" si="1"/>
        <v>88</v>
      </c>
      <c r="AF61" s="15">
        <f>SUM($E$2:$AC$2)</f>
        <v>53</v>
      </c>
      <c r="AG61" s="16">
        <f>IF($AF61=0,"",SUMPRODUCT($E$2:$AD$2,E61:AD61)/$AF61)</f>
        <v>56.9622641509434</v>
      </c>
      <c r="AH61" s="15">
        <v>45.5</v>
      </c>
      <c r="AI61" s="15">
        <v>0.2</v>
      </c>
      <c r="AJ61" s="15">
        <v>0</v>
      </c>
      <c r="AK61" s="16">
        <f t="shared" si="3"/>
        <v>59.7585849056604</v>
      </c>
      <c r="AL61" s="17" t="str">
        <f>VLOOKUP(D61,[1]sheet1!$B$2:$C$416,2,0)</f>
        <v>1.605</v>
      </c>
      <c r="AM61" s="15"/>
    </row>
    <row r="62" spans="1:39">
      <c r="A62" s="12">
        <v>59</v>
      </c>
      <c r="B62" s="12" t="s">
        <v>695</v>
      </c>
      <c r="C62" s="13" t="s">
        <v>806</v>
      </c>
      <c r="D62" s="12" t="s">
        <v>807</v>
      </c>
      <c r="E62" s="14">
        <v>68</v>
      </c>
      <c r="F62" s="14">
        <v>70</v>
      </c>
      <c r="G62" s="14">
        <v>80</v>
      </c>
      <c r="H62" s="14">
        <v>85</v>
      </c>
      <c r="I62" s="14">
        <v>75</v>
      </c>
      <c r="J62" s="14" t="str">
        <f>VLOOKUP(D62,[2]sheet1!$A$2:$B$357,2,0)</f>
        <v>72</v>
      </c>
      <c r="K62" s="14">
        <v>66</v>
      </c>
      <c r="L62" s="14">
        <v>83</v>
      </c>
      <c r="M62" s="14">
        <v>75</v>
      </c>
      <c r="N62" s="14">
        <v>85</v>
      </c>
      <c r="O62" s="14">
        <v>43</v>
      </c>
      <c r="P62" s="14">
        <v>55</v>
      </c>
      <c r="Q62" s="14">
        <v>76</v>
      </c>
      <c r="R62" s="14">
        <v>37</v>
      </c>
      <c r="S62" s="14">
        <v>24</v>
      </c>
      <c r="T62" s="14">
        <v>25</v>
      </c>
      <c r="U62" s="14">
        <v>64</v>
      </c>
      <c r="V62" s="14">
        <v>14</v>
      </c>
      <c r="W62" s="14">
        <v>55</v>
      </c>
      <c r="X62" s="14">
        <v>23</v>
      </c>
      <c r="Y62" s="14">
        <v>26</v>
      </c>
      <c r="Z62" s="14">
        <v>73</v>
      </c>
      <c r="AA62" s="14">
        <v>94</v>
      </c>
      <c r="AB62" s="14">
        <v>89</v>
      </c>
      <c r="AC62" s="14">
        <v>88</v>
      </c>
      <c r="AD62" s="14"/>
      <c r="AE62" s="15">
        <f t="shared" si="1"/>
        <v>88.5</v>
      </c>
      <c r="AF62" s="15">
        <f t="shared" si="0"/>
        <v>53</v>
      </c>
      <c r="AG62" s="16">
        <f t="shared" si="2"/>
        <v>52.2830188679245</v>
      </c>
      <c r="AH62" s="15">
        <v>48.5</v>
      </c>
      <c r="AI62" s="15">
        <v>2</v>
      </c>
      <c r="AJ62" s="15">
        <v>0</v>
      </c>
      <c r="AK62" s="16">
        <f t="shared" si="3"/>
        <v>56.8231132075472</v>
      </c>
      <c r="AL62" s="17" t="str">
        <f>VLOOKUP(D62,[1]sheet1!$B$2:$C$416,2,0)</f>
        <v>1.257</v>
      </c>
      <c r="AM62" s="15"/>
    </row>
    <row r="63" spans="1:39">
      <c r="A63" s="12">
        <v>60</v>
      </c>
      <c r="B63" s="12" t="s">
        <v>695</v>
      </c>
      <c r="C63" s="13" t="s">
        <v>808</v>
      </c>
      <c r="D63" s="12" t="s">
        <v>809</v>
      </c>
      <c r="E63" s="14">
        <v>81</v>
      </c>
      <c r="F63" s="14">
        <v>0</v>
      </c>
      <c r="G63" s="14">
        <v>71</v>
      </c>
      <c r="H63" s="14">
        <v>85</v>
      </c>
      <c r="I63" s="14">
        <v>85</v>
      </c>
      <c r="J63" s="14" t="str">
        <f>VLOOKUP(D63,[2]sheet1!$A$2:$B$357,2,0)</f>
        <v>79</v>
      </c>
      <c r="K63" s="14">
        <v>86</v>
      </c>
      <c r="L63" s="14">
        <v>89</v>
      </c>
      <c r="M63" s="14">
        <v>95</v>
      </c>
      <c r="N63" s="14">
        <v>84</v>
      </c>
      <c r="O63" s="14">
        <v>37</v>
      </c>
      <c r="P63" s="14">
        <v>60</v>
      </c>
      <c r="Q63" s="14">
        <v>93</v>
      </c>
      <c r="R63" s="14">
        <v>72</v>
      </c>
      <c r="S63" s="14">
        <v>9</v>
      </c>
      <c r="T63" s="14">
        <v>8</v>
      </c>
      <c r="U63" s="14">
        <v>0</v>
      </c>
      <c r="V63" s="14">
        <v>10</v>
      </c>
      <c r="W63" s="14">
        <v>61</v>
      </c>
      <c r="X63" s="14">
        <v>0</v>
      </c>
      <c r="Y63" s="14">
        <v>16</v>
      </c>
      <c r="Z63" s="14">
        <v>60</v>
      </c>
      <c r="AA63" s="14">
        <v>94</v>
      </c>
      <c r="AB63" s="14">
        <v>89</v>
      </c>
      <c r="AC63" s="14">
        <v>91</v>
      </c>
      <c r="AD63" s="14"/>
      <c r="AE63" s="15">
        <f t="shared" si="1"/>
        <v>90</v>
      </c>
      <c r="AF63" s="15">
        <f t="shared" si="0"/>
        <v>53</v>
      </c>
      <c r="AG63" s="16">
        <f t="shared" si="2"/>
        <v>46.6509433962264</v>
      </c>
      <c r="AH63" s="15">
        <v>88.5</v>
      </c>
      <c r="AI63" s="15">
        <v>2</v>
      </c>
      <c r="AJ63" s="15">
        <v>0</v>
      </c>
      <c r="AK63" s="16">
        <f t="shared" si="3"/>
        <v>55.1806603773585</v>
      </c>
      <c r="AL63" s="17" t="str">
        <f>VLOOKUP(D63,[1]sheet1!$B$2:$C$416,2,0)</f>
        <v>1.431</v>
      </c>
      <c r="AM63" s="15"/>
    </row>
    <row r="64" spans="1:39">
      <c r="A64" s="12">
        <v>61</v>
      </c>
      <c r="B64" s="12" t="s">
        <v>695</v>
      </c>
      <c r="C64" s="13" t="s">
        <v>810</v>
      </c>
      <c r="D64" s="12" t="s">
        <v>811</v>
      </c>
      <c r="E64" s="14">
        <v>73</v>
      </c>
      <c r="F64" s="14">
        <v>84</v>
      </c>
      <c r="G64" s="14">
        <v>78</v>
      </c>
      <c r="H64" s="14">
        <v>65</v>
      </c>
      <c r="I64" s="14">
        <v>85</v>
      </c>
      <c r="J64" s="14" t="str">
        <f>VLOOKUP(D64,[2]sheet1!$A$2:$B$357,2,0)</f>
        <v>29</v>
      </c>
      <c r="K64" s="14">
        <v>50</v>
      </c>
      <c r="L64" s="14">
        <v>84</v>
      </c>
      <c r="M64" s="14">
        <v>85</v>
      </c>
      <c r="N64" s="14">
        <v>86</v>
      </c>
      <c r="O64" s="14">
        <v>36</v>
      </c>
      <c r="P64" s="14">
        <v>68</v>
      </c>
      <c r="Q64" s="14">
        <v>95</v>
      </c>
      <c r="R64" s="14">
        <v>71</v>
      </c>
      <c r="S64" s="14">
        <v>0</v>
      </c>
      <c r="T64" s="14">
        <v>0</v>
      </c>
      <c r="U64" s="14">
        <v>47</v>
      </c>
      <c r="V64" s="14">
        <v>0</v>
      </c>
      <c r="W64" s="14">
        <v>52</v>
      </c>
      <c r="X64" s="14">
        <v>25</v>
      </c>
      <c r="Y64" s="14">
        <v>0</v>
      </c>
      <c r="Z64" s="14">
        <v>66</v>
      </c>
      <c r="AA64" s="14">
        <v>94</v>
      </c>
      <c r="AB64" s="14">
        <v>85</v>
      </c>
      <c r="AC64" s="14">
        <v>88</v>
      </c>
      <c r="AD64" s="14"/>
      <c r="AE64" s="15">
        <f t="shared" si="1"/>
        <v>86.5</v>
      </c>
      <c r="AF64" s="15">
        <f t="shared" si="0"/>
        <v>53</v>
      </c>
      <c r="AG64" s="16">
        <f t="shared" si="2"/>
        <v>48.3584905660377</v>
      </c>
      <c r="AH64" s="15">
        <v>63.5</v>
      </c>
      <c r="AI64" s="15">
        <v>0</v>
      </c>
      <c r="AJ64" s="15">
        <v>0</v>
      </c>
      <c r="AK64" s="16">
        <f t="shared" si="3"/>
        <v>54.3259433962264</v>
      </c>
      <c r="AL64" s="17" t="str">
        <f>VLOOKUP(D64,[1]sheet1!$B$2:$C$416,2,0)</f>
        <v>1.216</v>
      </c>
      <c r="AM64" s="15"/>
    </row>
    <row r="65" spans="1:39">
      <c r="A65" s="12">
        <v>62</v>
      </c>
      <c r="B65" s="12" t="s">
        <v>695</v>
      </c>
      <c r="C65" s="13" t="s">
        <v>812</v>
      </c>
      <c r="D65" s="12" t="s">
        <v>813</v>
      </c>
      <c r="E65" s="14">
        <v>82</v>
      </c>
      <c r="F65" s="14">
        <v>75</v>
      </c>
      <c r="G65" s="14">
        <v>82</v>
      </c>
      <c r="H65" s="14">
        <v>65</v>
      </c>
      <c r="I65" s="14">
        <v>85</v>
      </c>
      <c r="J65" s="14">
        <v>62</v>
      </c>
      <c r="K65" s="14">
        <v>32</v>
      </c>
      <c r="L65" s="14">
        <v>73</v>
      </c>
      <c r="M65" s="14">
        <v>75</v>
      </c>
      <c r="N65" s="14">
        <v>86</v>
      </c>
      <c r="O65" s="14">
        <v>56</v>
      </c>
      <c r="P65" s="14">
        <v>62</v>
      </c>
      <c r="Q65" s="14">
        <v>97</v>
      </c>
      <c r="R65" s="14">
        <v>43</v>
      </c>
      <c r="S65" s="14">
        <v>0</v>
      </c>
      <c r="T65" s="14">
        <v>0</v>
      </c>
      <c r="U65" s="14">
        <v>67</v>
      </c>
      <c r="V65" s="14">
        <v>0</v>
      </c>
      <c r="W65" s="14">
        <v>60</v>
      </c>
      <c r="X65" s="14">
        <v>0</v>
      </c>
      <c r="Y65" s="14">
        <v>0</v>
      </c>
      <c r="Z65" s="14">
        <v>38</v>
      </c>
      <c r="AA65" s="14">
        <v>94</v>
      </c>
      <c r="AB65" s="14">
        <v>86</v>
      </c>
      <c r="AC65" s="14">
        <v>88</v>
      </c>
      <c r="AD65" s="14"/>
      <c r="AE65" s="15">
        <f t="shared" si="1"/>
        <v>87</v>
      </c>
      <c r="AF65" s="15">
        <f t="shared" si="0"/>
        <v>53</v>
      </c>
      <c r="AG65" s="16">
        <f t="shared" si="2"/>
        <v>47.1698113207547</v>
      </c>
      <c r="AH65" s="15">
        <v>59</v>
      </c>
      <c r="AI65" s="15">
        <v>5</v>
      </c>
      <c r="AJ65" s="15">
        <v>0</v>
      </c>
      <c r="AK65" s="16">
        <f t="shared" si="3"/>
        <v>53.6188679245283</v>
      </c>
      <c r="AL65" s="17" t="str">
        <f>VLOOKUP(D65,[1]sheet1!$B$2:$C$416,2,0)</f>
        <v>1.247</v>
      </c>
      <c r="AM65" s="15"/>
    </row>
    <row r="66" spans="1:39">
      <c r="A66" s="12">
        <v>63</v>
      </c>
      <c r="B66" s="12" t="s">
        <v>695</v>
      </c>
      <c r="C66" s="13" t="s">
        <v>814</v>
      </c>
      <c r="D66" s="12" t="s">
        <v>815</v>
      </c>
      <c r="E66" s="14">
        <v>55</v>
      </c>
      <c r="F66" s="14">
        <v>76</v>
      </c>
      <c r="G66" s="14">
        <v>83</v>
      </c>
      <c r="H66" s="14">
        <v>65</v>
      </c>
      <c r="I66" s="14">
        <v>85</v>
      </c>
      <c r="J66" s="14" t="str">
        <f>VLOOKUP(D66,[2]sheet1!$A$2:$B$357,2,0)</f>
        <v>29</v>
      </c>
      <c r="K66" s="14">
        <v>51</v>
      </c>
      <c r="L66" s="14">
        <v>92</v>
      </c>
      <c r="M66" s="14">
        <v>85</v>
      </c>
      <c r="N66" s="14">
        <v>85</v>
      </c>
      <c r="O66" s="14">
        <v>60</v>
      </c>
      <c r="P66" s="14">
        <v>82</v>
      </c>
      <c r="Q66" s="14">
        <v>65</v>
      </c>
      <c r="R66" s="14">
        <v>42</v>
      </c>
      <c r="S66" s="14">
        <v>13</v>
      </c>
      <c r="T66" s="14">
        <v>25</v>
      </c>
      <c r="U66" s="14">
        <v>0</v>
      </c>
      <c r="V66" s="14">
        <v>12</v>
      </c>
      <c r="W66" s="14">
        <v>61</v>
      </c>
      <c r="X66" s="14">
        <v>16</v>
      </c>
      <c r="Y66" s="14">
        <v>60</v>
      </c>
      <c r="Z66" s="14">
        <v>60</v>
      </c>
      <c r="AA66" s="14">
        <v>44</v>
      </c>
      <c r="AB66" s="14">
        <v>78</v>
      </c>
      <c r="AC66" s="14">
        <v>79</v>
      </c>
      <c r="AD66" s="14"/>
      <c r="AE66" s="15">
        <f t="shared" si="1"/>
        <v>78.5</v>
      </c>
      <c r="AF66" s="15">
        <f t="shared" si="0"/>
        <v>53</v>
      </c>
      <c r="AG66" s="16">
        <f t="shared" si="2"/>
        <v>50.3867924528302</v>
      </c>
      <c r="AH66" s="15">
        <v>16</v>
      </c>
      <c r="AI66" s="15">
        <v>2</v>
      </c>
      <c r="AJ66" s="15">
        <v>0</v>
      </c>
      <c r="AK66" s="16">
        <f t="shared" si="3"/>
        <v>51.8707547169811</v>
      </c>
      <c r="AL66" s="17" t="str">
        <f>VLOOKUP(D66,[1]sheet1!$B$2:$C$416,2,0)</f>
        <v>1.188</v>
      </c>
      <c r="AM66" s="15"/>
    </row>
    <row r="67" spans="1:39">
      <c r="A67" s="12">
        <v>64</v>
      </c>
      <c r="B67" s="12" t="s">
        <v>688</v>
      </c>
      <c r="C67" s="13" t="s">
        <v>816</v>
      </c>
      <c r="D67" s="12" t="s">
        <v>817</v>
      </c>
      <c r="E67" s="14">
        <v>63</v>
      </c>
      <c r="F67" s="14">
        <v>84</v>
      </c>
      <c r="G67" s="14">
        <v>0</v>
      </c>
      <c r="H67" s="14">
        <v>85</v>
      </c>
      <c r="I67" s="14">
        <v>75</v>
      </c>
      <c r="J67" s="14">
        <v>79</v>
      </c>
      <c r="K67" s="14">
        <v>54</v>
      </c>
      <c r="L67" s="14">
        <v>81</v>
      </c>
      <c r="M67" s="14">
        <v>85</v>
      </c>
      <c r="N67" s="14">
        <v>85</v>
      </c>
      <c r="O67" s="14">
        <v>44</v>
      </c>
      <c r="P67" s="14">
        <v>59</v>
      </c>
      <c r="Q67" s="14">
        <v>45</v>
      </c>
      <c r="R67" s="14">
        <v>35</v>
      </c>
      <c r="S67" s="14">
        <v>23</v>
      </c>
      <c r="T67" s="14">
        <v>8</v>
      </c>
      <c r="U67" s="14">
        <v>40</v>
      </c>
      <c r="V67" s="14">
        <v>4</v>
      </c>
      <c r="W67" s="14">
        <v>42</v>
      </c>
      <c r="X67" s="14">
        <v>9</v>
      </c>
      <c r="Y67" s="14">
        <v>31</v>
      </c>
      <c r="Z67" s="14">
        <v>69</v>
      </c>
      <c r="AA67" s="14">
        <v>62</v>
      </c>
      <c r="AB67" s="14">
        <v>90</v>
      </c>
      <c r="AC67" s="14">
        <v>85</v>
      </c>
      <c r="AD67" s="14"/>
      <c r="AE67" s="15">
        <f t="shared" si="1"/>
        <v>87.5</v>
      </c>
      <c r="AF67" s="15">
        <f t="shared" si="0"/>
        <v>53</v>
      </c>
      <c r="AG67" s="16">
        <f t="shared" si="2"/>
        <v>43.6698113207547</v>
      </c>
      <c r="AH67" s="15">
        <v>63.5</v>
      </c>
      <c r="AI67" s="15">
        <v>11</v>
      </c>
      <c r="AJ67" s="15">
        <v>0</v>
      </c>
      <c r="AK67" s="16">
        <f t="shared" si="3"/>
        <v>51.7938679245283</v>
      </c>
      <c r="AL67" s="17" t="str">
        <f>VLOOKUP(D67,[1]sheet1!$B$2:$C$416,2,0)</f>
        <v>0.885</v>
      </c>
      <c r="AM67" s="15"/>
    </row>
    <row r="68" spans="1:39">
      <c r="A68" s="12">
        <v>65</v>
      </c>
      <c r="B68" s="12" t="s">
        <v>688</v>
      </c>
      <c r="C68" s="13" t="s">
        <v>818</v>
      </c>
      <c r="D68" s="12" t="s">
        <v>819</v>
      </c>
      <c r="E68" s="14">
        <v>72</v>
      </c>
      <c r="F68" s="14">
        <v>76</v>
      </c>
      <c r="G68" s="14">
        <v>82</v>
      </c>
      <c r="H68" s="14">
        <v>65</v>
      </c>
      <c r="I68" s="14">
        <v>0</v>
      </c>
      <c r="J68" s="14" t="str">
        <f>VLOOKUP(D68,[2]sheet1!$A$2:$B$357,2,0)</f>
        <v>60</v>
      </c>
      <c r="K68" s="14">
        <v>54</v>
      </c>
      <c r="L68" s="14">
        <v>75</v>
      </c>
      <c r="M68" s="14">
        <v>85</v>
      </c>
      <c r="N68" s="14">
        <v>83</v>
      </c>
      <c r="O68" s="14">
        <v>62</v>
      </c>
      <c r="P68" s="14">
        <v>38</v>
      </c>
      <c r="Q68" s="14">
        <v>60</v>
      </c>
      <c r="R68" s="14">
        <v>34</v>
      </c>
      <c r="S68" s="14">
        <v>34</v>
      </c>
      <c r="T68" s="14">
        <v>10</v>
      </c>
      <c r="U68" s="14">
        <v>29</v>
      </c>
      <c r="V68" s="14">
        <v>14</v>
      </c>
      <c r="W68" s="14"/>
      <c r="X68" s="14">
        <v>14</v>
      </c>
      <c r="Y68" s="14">
        <v>68</v>
      </c>
      <c r="Z68" s="14">
        <v>60</v>
      </c>
      <c r="AA68" s="14">
        <v>79</v>
      </c>
      <c r="AB68" s="14">
        <v>86</v>
      </c>
      <c r="AC68" s="14">
        <v>87</v>
      </c>
      <c r="AD68" s="14"/>
      <c r="AE68" s="15">
        <f t="shared" si="1"/>
        <v>86.5</v>
      </c>
      <c r="AF68" s="15">
        <f t="shared" si="0"/>
        <v>53</v>
      </c>
      <c r="AG68" s="16">
        <f t="shared" si="2"/>
        <v>42.3584905660377</v>
      </c>
      <c r="AH68" s="15">
        <v>22</v>
      </c>
      <c r="AI68" s="15">
        <v>2</v>
      </c>
      <c r="AJ68" s="15">
        <v>0</v>
      </c>
      <c r="AK68" s="16">
        <f t="shared" si="3"/>
        <v>48.1509433962264</v>
      </c>
      <c r="AL68" s="17" t="str">
        <f>VLOOKUP(D68,[1]sheet1!$B$2:$C$416,2,0)</f>
        <v>0.872</v>
      </c>
      <c r="AM68" s="15"/>
    </row>
  </sheetData>
  <autoFilter xmlns:etc="http://www.wps.cn/officeDocument/2017/etCustomData" ref="A3:AM68" etc:filterBottomFollowUsedRange="0">
    <extLst/>
  </autoFilter>
  <sortState ref="B4:AM68">
    <sortCondition ref="AK4:AK68" descending="1"/>
  </sortState>
  <mergeCells count="1">
    <mergeCell ref="A1:D2"/>
  </mergeCells>
  <conditionalFormatting sqref="AE4:AE68">
    <cfRule type="cellIs" dxfId="0" priority="8" operator="lessThan">
      <formula>85</formula>
    </cfRule>
  </conditionalFormatting>
  <conditionalFormatting sqref="AH4:AH68">
    <cfRule type="cellIs" dxfId="3" priority="4" operator="lessThan">
      <formula>60</formula>
    </cfRule>
  </conditionalFormatting>
  <conditionalFormatting sqref="E4:AA6">
    <cfRule type="cellIs" dxfId="1" priority="3" operator="lessThan">
      <formula>70</formula>
    </cfRule>
  </conditionalFormatting>
  <conditionalFormatting sqref="E4:AA19">
    <cfRule type="cellIs" dxfId="2" priority="2" operator="lessThan">
      <formula>65</formula>
    </cfRule>
  </conditionalFormatting>
  <conditionalFormatting sqref="E4:AA68">
    <cfRule type="cellIs" dxfId="3" priority="1" operator="lessThan">
      <formula>60</formula>
    </cfRule>
  </conditionalFormatting>
  <conditionalFormatting sqref="Q4:AC6">
    <cfRule type="cellIs" dxfId="1" priority="7" operator="lessThan">
      <formula>70</formula>
    </cfRule>
  </conditionalFormatting>
  <conditionalFormatting sqref="Q4:AC19">
    <cfRule type="cellIs" dxfId="2" priority="6" operator="lessThan">
      <formula>65</formula>
    </cfRule>
  </conditionalFormatting>
  <conditionalFormatting sqref="Q4:AC68">
    <cfRule type="cellIs" dxfId="3" priority="5" operator="lessThan">
      <formula>60</formula>
    </cfRule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6"/>
  <sheetViews>
    <sheetView zoomScale="85" zoomScaleNormal="85" workbookViewId="0">
      <pane xSplit="4" ySplit="3" topLeftCell="E25" activePane="bottomRight" state="frozen"/>
      <selection/>
      <selection pane="topRight"/>
      <selection pane="bottomLeft"/>
      <selection pane="bottomRight" activeCell="AQ12" sqref="AQ12"/>
    </sheetView>
  </sheetViews>
  <sheetFormatPr defaultColWidth="9" defaultRowHeight="14"/>
  <cols>
    <col min="1" max="1" width="9" style="1" customWidth="1"/>
    <col min="2" max="2" width="13.5" style="1" customWidth="1"/>
    <col min="3" max="3" width="13" style="1" customWidth="1"/>
    <col min="4" max="4" width="9" style="1" customWidth="1"/>
    <col min="5" max="5" width="18" style="1" customWidth="1"/>
    <col min="6" max="6" width="14" style="1" customWidth="1"/>
    <col min="7" max="7" width="9" style="1" customWidth="1"/>
    <col min="8" max="8" width="18" style="1" customWidth="1"/>
    <col min="9" max="11" width="9" style="1" customWidth="1"/>
    <col min="12" max="12" width="16" style="1" customWidth="1"/>
    <col min="13" max="13" width="17" style="1" customWidth="1"/>
    <col min="14" max="14" width="18" style="1" customWidth="1"/>
    <col min="15" max="15" width="9" style="1" customWidth="1"/>
    <col min="16" max="16" width="16" style="1" customWidth="1"/>
    <col min="17" max="17" width="18" style="1" customWidth="1"/>
    <col min="18" max="18" width="13" style="1" customWidth="1"/>
    <col min="19" max="19" width="16" style="1" customWidth="1"/>
    <col min="20" max="20" width="13" style="1" customWidth="1"/>
    <col min="21" max="21" width="15" style="1" customWidth="1"/>
    <col min="22" max="22" width="13" style="1" customWidth="1"/>
    <col min="23" max="23" width="17" style="1" customWidth="1"/>
    <col min="24" max="24" width="13" style="1" customWidth="1"/>
    <col min="25" max="25" width="15" style="1" customWidth="1"/>
    <col min="26" max="26" width="16" style="1" customWidth="1"/>
    <col min="27" max="27" width="13" style="1" customWidth="1"/>
    <col min="28" max="28" width="9" style="1" customWidth="1"/>
    <col min="29" max="29" width="16" style="1" customWidth="1"/>
    <col min="30" max="30" width="9" style="1" customWidth="1"/>
    <col min="31" max="31" width="16" style="1" customWidth="1"/>
    <col min="32" max="32" width="13" style="1" customWidth="1"/>
    <col min="33" max="33" width="9" style="1" customWidth="1"/>
    <col min="34" max="34" width="12.8" style="1" customWidth="1"/>
    <col min="35" max="37" width="9" style="1" customWidth="1"/>
    <col min="38" max="38" width="12.8" style="1" customWidth="1"/>
    <col min="39" max="39" width="9" style="1" customWidth="1"/>
    <col min="40" max="40" width="10" style="1" customWidth="1"/>
    <col min="41" max="16384" width="9" style="1" customWidth="1"/>
  </cols>
  <sheetData>
    <row r="1" ht="48.15" customHeight="1" spans="1:73">
      <c r="A1" s="2" t="s">
        <v>0</v>
      </c>
      <c r="B1" s="3"/>
      <c r="C1" s="3"/>
      <c r="D1" s="4"/>
      <c r="E1" s="5" t="s">
        <v>1</v>
      </c>
      <c r="F1" s="5" t="s">
        <v>2</v>
      </c>
      <c r="G1" s="5" t="s">
        <v>3</v>
      </c>
      <c r="H1" s="5" t="s">
        <v>7</v>
      </c>
      <c r="I1" s="5" t="s">
        <v>4</v>
      </c>
      <c r="J1" s="5" t="s">
        <v>5</v>
      </c>
      <c r="K1" s="5" t="s">
        <v>6</v>
      </c>
      <c r="L1" s="5" t="s">
        <v>10</v>
      </c>
      <c r="M1" s="5" t="s">
        <v>8</v>
      </c>
      <c r="N1" s="5" t="s">
        <v>9</v>
      </c>
      <c r="O1" s="5" t="s">
        <v>274</v>
      </c>
      <c r="P1" s="5" t="s">
        <v>11</v>
      </c>
      <c r="Q1" s="5" t="s">
        <v>12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410</v>
      </c>
      <c r="Z1" s="5" t="s">
        <v>21</v>
      </c>
      <c r="AA1" s="5" t="s">
        <v>22</v>
      </c>
      <c r="AB1" s="5" t="s">
        <v>24</v>
      </c>
      <c r="AC1" s="5" t="s">
        <v>25</v>
      </c>
      <c r="AD1" s="5" t="s">
        <v>26</v>
      </c>
      <c r="AE1" s="5" t="s">
        <v>27</v>
      </c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5" t="s">
        <v>33</v>
      </c>
      <c r="AL1" s="5" t="s">
        <v>34</v>
      </c>
      <c r="AM1" s="5" t="s">
        <v>35</v>
      </c>
      <c r="AN1" s="5" t="s">
        <v>36</v>
      </c>
    </row>
    <row r="2" ht="13" customHeight="1" spans="1:73">
      <c r="A2" s="6"/>
      <c r="B2" s="7"/>
      <c r="C2" s="7"/>
      <c r="D2" s="8"/>
      <c r="E2" s="9">
        <v>2</v>
      </c>
      <c r="F2" s="9">
        <v>1</v>
      </c>
      <c r="G2" s="9">
        <v>2</v>
      </c>
      <c r="H2" s="9">
        <v>2</v>
      </c>
      <c r="I2" s="9">
        <v>1</v>
      </c>
      <c r="J2" s="9">
        <v>1</v>
      </c>
      <c r="K2" s="9">
        <v>1</v>
      </c>
      <c r="L2" s="9">
        <v>4</v>
      </c>
      <c r="M2" s="9">
        <v>4</v>
      </c>
      <c r="N2" s="9">
        <v>1</v>
      </c>
      <c r="O2" s="9">
        <v>2</v>
      </c>
      <c r="P2" s="9">
        <v>3.5</v>
      </c>
      <c r="Q2" s="9">
        <v>1</v>
      </c>
      <c r="R2" s="9">
        <v>1</v>
      </c>
      <c r="S2" s="9">
        <v>3</v>
      </c>
      <c r="T2" s="9">
        <v>2</v>
      </c>
      <c r="U2" s="9">
        <v>3</v>
      </c>
      <c r="V2" s="9">
        <v>2</v>
      </c>
      <c r="W2" s="9">
        <v>4</v>
      </c>
      <c r="X2" s="9">
        <v>2</v>
      </c>
      <c r="Y2" s="9">
        <v>3</v>
      </c>
      <c r="Z2" s="9">
        <v>2</v>
      </c>
      <c r="AA2" s="9">
        <v>2</v>
      </c>
      <c r="AB2" s="9">
        <v>1</v>
      </c>
      <c r="AC2" s="9">
        <v>0</v>
      </c>
      <c r="AD2" s="9">
        <v>0</v>
      </c>
      <c r="AE2" s="9">
        <v>2</v>
      </c>
      <c r="AF2" s="10"/>
      <c r="AG2" s="10"/>
      <c r="AH2" s="10"/>
      <c r="AI2" s="10"/>
      <c r="AJ2" s="10"/>
      <c r="AK2" s="10"/>
      <c r="AL2" s="10"/>
      <c r="AM2" s="10"/>
      <c r="AN2" s="10"/>
    </row>
    <row r="3" ht="13" customHeight="1" spans="1:73">
      <c r="A3" s="9" t="s">
        <v>37</v>
      </c>
      <c r="B3" s="9" t="s">
        <v>38</v>
      </c>
      <c r="C3" s="9" t="s">
        <v>39</v>
      </c>
      <c r="D3" s="9" t="s">
        <v>40</v>
      </c>
      <c r="E3" s="5" t="s">
        <v>41</v>
      </c>
      <c r="F3" s="5" t="s">
        <v>41</v>
      </c>
      <c r="G3" s="5" t="s">
        <v>41</v>
      </c>
      <c r="H3" s="5" t="s">
        <v>41</v>
      </c>
      <c r="I3" s="5" t="s">
        <v>41</v>
      </c>
      <c r="J3" s="5" t="s">
        <v>41</v>
      </c>
      <c r="K3" s="5" t="s">
        <v>41</v>
      </c>
      <c r="L3" s="5" t="s">
        <v>41</v>
      </c>
      <c r="M3" s="5" t="s">
        <v>41</v>
      </c>
      <c r="N3" s="5" t="s">
        <v>41</v>
      </c>
      <c r="O3" s="5" t="s">
        <v>41</v>
      </c>
      <c r="P3" s="5" t="s">
        <v>41</v>
      </c>
      <c r="Q3" s="5" t="s">
        <v>41</v>
      </c>
      <c r="R3" s="5" t="s">
        <v>41</v>
      </c>
      <c r="S3" s="5" t="s">
        <v>41</v>
      </c>
      <c r="T3" s="5" t="s">
        <v>41</v>
      </c>
      <c r="U3" s="5" t="s">
        <v>41</v>
      </c>
      <c r="V3" s="5" t="s">
        <v>41</v>
      </c>
      <c r="W3" s="5" t="s">
        <v>41</v>
      </c>
      <c r="X3" s="5" t="s">
        <v>41</v>
      </c>
      <c r="Y3" s="5" t="s">
        <v>41</v>
      </c>
      <c r="Z3" s="5" t="s">
        <v>41</v>
      </c>
      <c r="AA3" s="5" t="s">
        <v>41</v>
      </c>
      <c r="AB3" s="5" t="s">
        <v>41</v>
      </c>
      <c r="AC3" s="5" t="s">
        <v>41</v>
      </c>
      <c r="AD3" s="5" t="s">
        <v>41</v>
      </c>
      <c r="AE3" s="5" t="s">
        <v>41</v>
      </c>
      <c r="AF3" s="11"/>
      <c r="AG3" s="11"/>
      <c r="AH3" s="11"/>
      <c r="AI3" s="11"/>
      <c r="AJ3" s="11"/>
      <c r="AK3" s="11"/>
      <c r="AL3" s="11"/>
      <c r="AM3" s="11"/>
      <c r="AN3" s="11"/>
    </row>
    <row r="4" spans="1:73">
      <c r="A4" s="12">
        <v>1</v>
      </c>
      <c r="B4" s="12" t="s">
        <v>820</v>
      </c>
      <c r="C4" s="13" t="s">
        <v>821</v>
      </c>
      <c r="D4" s="12" t="s">
        <v>822</v>
      </c>
      <c r="E4" s="14">
        <v>82</v>
      </c>
      <c r="F4" s="14">
        <v>89</v>
      </c>
      <c r="G4" s="14">
        <v>85</v>
      </c>
      <c r="H4" s="14">
        <v>92</v>
      </c>
      <c r="I4" s="14">
        <v>92</v>
      </c>
      <c r="J4" s="14">
        <v>85</v>
      </c>
      <c r="K4" s="14">
        <v>90</v>
      </c>
      <c r="L4" s="14">
        <v>79</v>
      </c>
      <c r="M4" s="14">
        <v>92</v>
      </c>
      <c r="N4" s="14">
        <v>81</v>
      </c>
      <c r="O4" s="14">
        <v>89</v>
      </c>
      <c r="P4" s="14">
        <v>98</v>
      </c>
      <c r="Q4" s="14">
        <v>95</v>
      </c>
      <c r="R4" s="14">
        <v>96</v>
      </c>
      <c r="S4" s="14">
        <v>94</v>
      </c>
      <c r="T4" s="14">
        <v>85</v>
      </c>
      <c r="U4" s="14">
        <v>85</v>
      </c>
      <c r="V4" s="14">
        <v>90</v>
      </c>
      <c r="W4" s="14">
        <v>76</v>
      </c>
      <c r="X4" s="14">
        <v>91</v>
      </c>
      <c r="Y4" s="14">
        <v>93</v>
      </c>
      <c r="Z4" s="14">
        <v>99</v>
      </c>
      <c r="AA4" s="14">
        <v>73</v>
      </c>
      <c r="AB4" s="14">
        <v>91</v>
      </c>
      <c r="AC4" s="14">
        <v>98</v>
      </c>
      <c r="AD4" s="14">
        <v>98</v>
      </c>
      <c r="AE4" s="14">
        <v>81</v>
      </c>
      <c r="AF4" s="15">
        <f t="shared" ref="AF4:AF46" si="0">IF(COUNT(AC4,AD4)=0,"",AVERAGE(AC4,AD4))</f>
        <v>98</v>
      </c>
      <c r="AG4" s="15">
        <f t="shared" ref="AG4:AG46" si="1">SUM($E$2:$AE$2)</f>
        <v>52.5</v>
      </c>
      <c r="AH4" s="16">
        <f t="shared" ref="AH4:AH46" si="2">IF($AG4=0,"",SUMPRODUCT($E$2:$AE$2,E4:AE4)/$AG4)</f>
        <v>87.6190476190476</v>
      </c>
      <c r="AI4" s="15">
        <v>89.5</v>
      </c>
      <c r="AJ4" s="15">
        <v>16</v>
      </c>
      <c r="AK4" s="15">
        <v>2.56</v>
      </c>
      <c r="AL4" s="16">
        <f t="shared" ref="AL4:AL46" si="3">IF(OR(AF4="",AH4=""),"",AF4*0.2+AH4*0.7+IF(AI4="",0,AI4)*0.05+AJ4*0.05+IF(AK4="",0,AK4))</f>
        <v>88.7683333333333</v>
      </c>
      <c r="AM4" s="17" t="str">
        <f>VLOOKUP(D4,[1]sheet1!$B$2:$C$416,2,0)</f>
        <v>3.745</v>
      </c>
      <c r="AN4" s="15" t="s">
        <v>45</v>
      </c>
    </row>
    <row r="5" ht="14.75" spans="1:73">
      <c r="A5" s="18">
        <v>2</v>
      </c>
      <c r="B5" s="18" t="s">
        <v>820</v>
      </c>
      <c r="C5" s="19" t="s">
        <v>823</v>
      </c>
      <c r="D5" s="18" t="s">
        <v>824</v>
      </c>
      <c r="E5" s="20">
        <v>85</v>
      </c>
      <c r="F5" s="20">
        <v>87</v>
      </c>
      <c r="G5" s="20">
        <v>65</v>
      </c>
      <c r="H5" s="20">
        <v>88</v>
      </c>
      <c r="I5" s="20">
        <v>92</v>
      </c>
      <c r="J5" s="20">
        <v>85</v>
      </c>
      <c r="K5" s="20">
        <v>86</v>
      </c>
      <c r="L5" s="20">
        <v>75</v>
      </c>
      <c r="M5" s="20">
        <v>89</v>
      </c>
      <c r="N5" s="20">
        <v>92</v>
      </c>
      <c r="O5" s="20">
        <v>89</v>
      </c>
      <c r="P5" s="20">
        <v>93</v>
      </c>
      <c r="Q5" s="20">
        <v>85</v>
      </c>
      <c r="R5" s="20">
        <v>97</v>
      </c>
      <c r="S5" s="20">
        <v>89</v>
      </c>
      <c r="T5" s="20">
        <v>85</v>
      </c>
      <c r="U5" s="20">
        <v>74</v>
      </c>
      <c r="V5" s="20">
        <v>96</v>
      </c>
      <c r="W5" s="20">
        <v>78</v>
      </c>
      <c r="X5" s="20">
        <v>92</v>
      </c>
      <c r="Y5" s="20">
        <v>89</v>
      </c>
      <c r="Z5" s="20">
        <v>99</v>
      </c>
      <c r="AA5" s="20">
        <v>67</v>
      </c>
      <c r="AB5" s="20">
        <v>90</v>
      </c>
      <c r="AC5" s="20">
        <v>92</v>
      </c>
      <c r="AD5" s="20">
        <v>92</v>
      </c>
      <c r="AE5" s="20">
        <v>78</v>
      </c>
      <c r="AF5" s="21">
        <f t="shared" si="0"/>
        <v>92</v>
      </c>
      <c r="AG5" s="21">
        <f t="shared" si="1"/>
        <v>52.5</v>
      </c>
      <c r="AH5" s="22">
        <f t="shared" si="2"/>
        <v>84.7904761904762</v>
      </c>
      <c r="AI5" s="21">
        <v>79.5</v>
      </c>
      <c r="AJ5" s="21">
        <v>23</v>
      </c>
      <c r="AK5" s="21">
        <v>3.17</v>
      </c>
      <c r="AL5" s="22">
        <f t="shared" si="3"/>
        <v>86.0483333333333</v>
      </c>
      <c r="AM5" s="23" t="str">
        <f>VLOOKUP(D5,[1]sheet1!$B$2:$C$416,2,0)</f>
        <v>3.436</v>
      </c>
      <c r="AN5" s="21" t="s">
        <v>159</v>
      </c>
      <c r="AO5" s="24" t="s">
        <v>52</v>
      </c>
      <c r="BU5" s="25"/>
    </row>
    <row r="6" ht="14.75" spans="1:73">
      <c r="A6" s="26">
        <v>3</v>
      </c>
      <c r="B6" s="26" t="s">
        <v>820</v>
      </c>
      <c r="C6" s="27" t="s">
        <v>825</v>
      </c>
      <c r="D6" s="26" t="s">
        <v>826</v>
      </c>
      <c r="E6" s="28">
        <v>85</v>
      </c>
      <c r="F6" s="28">
        <v>85</v>
      </c>
      <c r="G6" s="28">
        <v>85</v>
      </c>
      <c r="H6" s="28">
        <v>91</v>
      </c>
      <c r="I6" s="28">
        <v>91</v>
      </c>
      <c r="J6" s="28">
        <v>85</v>
      </c>
      <c r="K6" s="28">
        <v>86</v>
      </c>
      <c r="L6" s="28">
        <v>83</v>
      </c>
      <c r="M6" s="28">
        <v>88</v>
      </c>
      <c r="N6" s="28">
        <v>73</v>
      </c>
      <c r="O6" s="28">
        <v>90</v>
      </c>
      <c r="P6" s="28">
        <v>92</v>
      </c>
      <c r="Q6" s="28">
        <v>85</v>
      </c>
      <c r="R6" s="28">
        <v>95</v>
      </c>
      <c r="S6" s="28">
        <v>95</v>
      </c>
      <c r="T6" s="28">
        <v>85</v>
      </c>
      <c r="U6" s="28">
        <v>82</v>
      </c>
      <c r="V6" s="28">
        <v>87</v>
      </c>
      <c r="W6" s="28">
        <v>84</v>
      </c>
      <c r="X6" s="28">
        <v>73</v>
      </c>
      <c r="Y6" s="28">
        <v>87</v>
      </c>
      <c r="Z6" s="28">
        <v>80</v>
      </c>
      <c r="AA6" s="28">
        <v>61</v>
      </c>
      <c r="AB6" s="28">
        <v>87</v>
      </c>
      <c r="AC6" s="28">
        <v>92</v>
      </c>
      <c r="AD6" s="28">
        <v>92</v>
      </c>
      <c r="AE6" s="28">
        <v>85</v>
      </c>
      <c r="AF6" s="29">
        <f t="shared" si="0"/>
        <v>92</v>
      </c>
      <c r="AG6" s="29">
        <f t="shared" si="1"/>
        <v>52.5</v>
      </c>
      <c r="AH6" s="30">
        <f t="shared" si="2"/>
        <v>85.0476190476191</v>
      </c>
      <c r="AI6" s="29">
        <v>88</v>
      </c>
      <c r="AJ6" s="29">
        <v>5</v>
      </c>
      <c r="AK6" s="29">
        <v>0.35</v>
      </c>
      <c r="AL6" s="30">
        <f t="shared" si="3"/>
        <v>82.9333333333333</v>
      </c>
      <c r="AM6" s="31" t="str">
        <f>VLOOKUP(D6,[1]sheet1!$B$2:$C$416,2,0)</f>
        <v>3.515</v>
      </c>
      <c r="AN6" s="29" t="s">
        <v>189</v>
      </c>
    </row>
    <row r="7" spans="1:73">
      <c r="A7" s="12">
        <v>4</v>
      </c>
      <c r="B7" s="12" t="s">
        <v>820</v>
      </c>
      <c r="C7" s="13" t="s">
        <v>827</v>
      </c>
      <c r="D7" s="12" t="s">
        <v>828</v>
      </c>
      <c r="E7" s="14">
        <v>79</v>
      </c>
      <c r="F7" s="14">
        <v>78</v>
      </c>
      <c r="G7" s="14">
        <v>85</v>
      </c>
      <c r="H7" s="14">
        <v>90</v>
      </c>
      <c r="I7" s="14">
        <v>83</v>
      </c>
      <c r="J7" s="14">
        <v>85</v>
      </c>
      <c r="K7" s="14">
        <v>89</v>
      </c>
      <c r="L7" s="14">
        <v>90</v>
      </c>
      <c r="M7" s="14">
        <v>94</v>
      </c>
      <c r="N7" s="14">
        <v>71</v>
      </c>
      <c r="O7" s="14">
        <v>79</v>
      </c>
      <c r="P7" s="14">
        <v>96</v>
      </c>
      <c r="Q7" s="14">
        <v>85</v>
      </c>
      <c r="R7" s="14">
        <v>88</v>
      </c>
      <c r="S7" s="14">
        <v>96</v>
      </c>
      <c r="T7" s="14">
        <v>85</v>
      </c>
      <c r="U7" s="14">
        <v>88</v>
      </c>
      <c r="V7" s="14">
        <v>95</v>
      </c>
      <c r="W7" s="14">
        <v>80</v>
      </c>
      <c r="X7" s="14">
        <v>93</v>
      </c>
      <c r="Y7" s="14">
        <v>75</v>
      </c>
      <c r="Z7" s="14">
        <v>79</v>
      </c>
      <c r="AA7" s="14">
        <v>67</v>
      </c>
      <c r="AB7" s="14">
        <v>87</v>
      </c>
      <c r="AC7" s="14">
        <v>88</v>
      </c>
      <c r="AD7" s="14">
        <v>90</v>
      </c>
      <c r="AE7" s="14">
        <v>91</v>
      </c>
      <c r="AF7" s="15">
        <f t="shared" si="0"/>
        <v>89</v>
      </c>
      <c r="AG7" s="15">
        <f t="shared" si="1"/>
        <v>52.5</v>
      </c>
      <c r="AH7" s="16">
        <f t="shared" si="2"/>
        <v>86.1142857142857</v>
      </c>
      <c r="AI7" s="15">
        <v>82</v>
      </c>
      <c r="AJ7" s="15">
        <v>0</v>
      </c>
      <c r="AK7" s="15">
        <v>0.5</v>
      </c>
      <c r="AL7" s="16">
        <f t="shared" si="3"/>
        <v>82.68</v>
      </c>
      <c r="AM7" s="17" t="str">
        <f>VLOOKUP(D7,[1]sheet1!$B$2:$C$416,2,0)</f>
        <v>3.614</v>
      </c>
      <c r="AN7" s="15" t="s">
        <v>159</v>
      </c>
    </row>
    <row r="8" spans="1:73">
      <c r="A8" s="12">
        <v>5</v>
      </c>
      <c r="B8" s="12" t="s">
        <v>820</v>
      </c>
      <c r="C8" s="13" t="s">
        <v>829</v>
      </c>
      <c r="D8" s="12" t="s">
        <v>830</v>
      </c>
      <c r="E8" s="14">
        <v>81</v>
      </c>
      <c r="F8" s="14">
        <v>81</v>
      </c>
      <c r="G8" s="14">
        <v>85</v>
      </c>
      <c r="H8" s="14">
        <v>83</v>
      </c>
      <c r="I8" s="14">
        <v>88</v>
      </c>
      <c r="J8" s="14">
        <v>85</v>
      </c>
      <c r="K8" s="14">
        <v>88</v>
      </c>
      <c r="L8" s="14">
        <v>81</v>
      </c>
      <c r="M8" s="14">
        <v>91</v>
      </c>
      <c r="N8" s="14">
        <v>78</v>
      </c>
      <c r="O8" s="14">
        <v>80</v>
      </c>
      <c r="P8" s="14">
        <v>85</v>
      </c>
      <c r="Q8" s="14">
        <v>85</v>
      </c>
      <c r="R8" s="14">
        <v>92</v>
      </c>
      <c r="S8" s="14">
        <v>88</v>
      </c>
      <c r="T8" s="14">
        <v>75</v>
      </c>
      <c r="U8" s="14">
        <v>87</v>
      </c>
      <c r="V8" s="14">
        <v>85</v>
      </c>
      <c r="W8" s="14">
        <v>75</v>
      </c>
      <c r="X8" s="14">
        <v>88</v>
      </c>
      <c r="Y8" s="14">
        <v>83</v>
      </c>
      <c r="Z8" s="14">
        <v>88</v>
      </c>
      <c r="AA8" s="14">
        <v>70</v>
      </c>
      <c r="AB8" s="14">
        <v>82</v>
      </c>
      <c r="AC8" s="14">
        <v>92</v>
      </c>
      <c r="AD8" s="14">
        <v>90</v>
      </c>
      <c r="AE8" s="14">
        <v>88</v>
      </c>
      <c r="AF8" s="15">
        <f t="shared" si="0"/>
        <v>91</v>
      </c>
      <c r="AG8" s="15">
        <f t="shared" si="1"/>
        <v>52.5</v>
      </c>
      <c r="AH8" s="16">
        <f t="shared" si="2"/>
        <v>83.5142857142857</v>
      </c>
      <c r="AI8" s="15">
        <v>78</v>
      </c>
      <c r="AJ8" s="15">
        <v>20</v>
      </c>
      <c r="AK8" s="15">
        <v>0.2</v>
      </c>
      <c r="AL8" s="16">
        <f t="shared" si="3"/>
        <v>81.76</v>
      </c>
      <c r="AM8" s="17" t="str">
        <f>VLOOKUP(D8,[1]sheet1!$B$2:$C$416,2,0)</f>
        <v>3.348</v>
      </c>
      <c r="AN8" s="15" t="s">
        <v>159</v>
      </c>
    </row>
    <row r="9" spans="1:73">
      <c r="A9" s="12">
        <v>6</v>
      </c>
      <c r="B9" s="12" t="s">
        <v>820</v>
      </c>
      <c r="C9" s="13" t="s">
        <v>831</v>
      </c>
      <c r="D9" s="12" t="s">
        <v>832</v>
      </c>
      <c r="E9" s="14">
        <v>84</v>
      </c>
      <c r="F9" s="14">
        <v>87</v>
      </c>
      <c r="G9" s="14">
        <v>85</v>
      </c>
      <c r="H9" s="14">
        <v>88</v>
      </c>
      <c r="I9" s="14">
        <v>86</v>
      </c>
      <c r="J9" s="14">
        <v>85</v>
      </c>
      <c r="K9" s="14">
        <v>85</v>
      </c>
      <c r="L9" s="14">
        <v>68</v>
      </c>
      <c r="M9" s="14">
        <v>74</v>
      </c>
      <c r="N9" s="14">
        <v>72</v>
      </c>
      <c r="O9" s="14">
        <v>91</v>
      </c>
      <c r="P9" s="14">
        <v>97</v>
      </c>
      <c r="Q9" s="14">
        <v>85</v>
      </c>
      <c r="R9" s="14">
        <v>92</v>
      </c>
      <c r="S9" s="14">
        <v>80</v>
      </c>
      <c r="T9" s="14">
        <v>95</v>
      </c>
      <c r="U9" s="14">
        <v>76</v>
      </c>
      <c r="V9" s="14">
        <v>89</v>
      </c>
      <c r="W9" s="14">
        <v>36</v>
      </c>
      <c r="X9" s="14">
        <v>91</v>
      </c>
      <c r="Y9" s="14">
        <v>84</v>
      </c>
      <c r="Z9" s="14">
        <v>99</v>
      </c>
      <c r="AA9" s="14">
        <v>79</v>
      </c>
      <c r="AB9" s="14">
        <v>85</v>
      </c>
      <c r="AC9" s="14">
        <v>91</v>
      </c>
      <c r="AD9" s="14">
        <v>98</v>
      </c>
      <c r="AE9" s="14">
        <v>85</v>
      </c>
      <c r="AF9" s="15">
        <f t="shared" si="0"/>
        <v>94.5</v>
      </c>
      <c r="AG9" s="15">
        <f t="shared" si="1"/>
        <v>52.5</v>
      </c>
      <c r="AH9" s="16">
        <f t="shared" si="2"/>
        <v>80.3904761904762</v>
      </c>
      <c r="AI9" s="15">
        <v>76.5</v>
      </c>
      <c r="AJ9" s="15">
        <v>25</v>
      </c>
      <c r="AK9" s="15">
        <v>1.35</v>
      </c>
      <c r="AL9" s="16">
        <f t="shared" si="3"/>
        <v>81.5983333333333</v>
      </c>
      <c r="AM9" s="17" t="str">
        <f>VLOOKUP(D9,[1]sheet1!$B$2:$C$416,2,0)</f>
        <v>3.212</v>
      </c>
      <c r="AN9" s="15"/>
    </row>
    <row r="10" spans="1:73">
      <c r="A10" s="12">
        <v>7</v>
      </c>
      <c r="B10" s="12" t="s">
        <v>820</v>
      </c>
      <c r="C10" s="13" t="s">
        <v>833</v>
      </c>
      <c r="D10" s="12" t="s">
        <v>834</v>
      </c>
      <c r="E10" s="14">
        <v>89</v>
      </c>
      <c r="F10" s="14">
        <v>90</v>
      </c>
      <c r="G10" s="14">
        <v>85</v>
      </c>
      <c r="H10" s="14">
        <v>87</v>
      </c>
      <c r="I10" s="14">
        <v>92</v>
      </c>
      <c r="J10" s="14">
        <v>85</v>
      </c>
      <c r="K10" s="14">
        <v>85</v>
      </c>
      <c r="L10" s="14">
        <v>89</v>
      </c>
      <c r="M10" s="14">
        <v>80</v>
      </c>
      <c r="N10" s="14">
        <v>71</v>
      </c>
      <c r="O10" s="14">
        <v>83</v>
      </c>
      <c r="P10" s="14">
        <v>79</v>
      </c>
      <c r="Q10" s="14">
        <v>85</v>
      </c>
      <c r="R10" s="14">
        <v>94</v>
      </c>
      <c r="S10" s="14">
        <v>92</v>
      </c>
      <c r="T10" s="14">
        <v>95</v>
      </c>
      <c r="U10" s="14">
        <v>77</v>
      </c>
      <c r="V10" s="14">
        <v>66</v>
      </c>
      <c r="W10" s="14">
        <v>70</v>
      </c>
      <c r="X10" s="14">
        <v>83</v>
      </c>
      <c r="Y10" s="14">
        <v>22</v>
      </c>
      <c r="Z10" s="14">
        <v>79</v>
      </c>
      <c r="AA10" s="14">
        <v>68</v>
      </c>
      <c r="AB10" s="14">
        <v>90</v>
      </c>
      <c r="AC10" s="14">
        <v>92</v>
      </c>
      <c r="AD10" s="14">
        <v>91</v>
      </c>
      <c r="AE10" s="14">
        <v>90</v>
      </c>
      <c r="AF10" s="15">
        <f t="shared" si="0"/>
        <v>91.5</v>
      </c>
      <c r="AG10" s="15">
        <f t="shared" si="1"/>
        <v>52.5</v>
      </c>
      <c r="AH10" s="16">
        <f t="shared" si="2"/>
        <v>79</v>
      </c>
      <c r="AI10" s="15">
        <v>84.5</v>
      </c>
      <c r="AJ10" s="15">
        <v>39</v>
      </c>
      <c r="AK10" s="15">
        <v>0.4</v>
      </c>
      <c r="AL10" s="16">
        <f t="shared" si="3"/>
        <v>80.175</v>
      </c>
      <c r="AM10" s="17" t="str">
        <f>VLOOKUP(D10,[1]sheet1!$B$2:$C$416,2,0)</f>
        <v>3.160</v>
      </c>
      <c r="AN10" s="15"/>
    </row>
    <row r="11" spans="1:73">
      <c r="A11" s="12">
        <v>8</v>
      </c>
      <c r="B11" s="12" t="s">
        <v>820</v>
      </c>
      <c r="C11" s="13" t="s">
        <v>835</v>
      </c>
      <c r="D11" s="12" t="s">
        <v>836</v>
      </c>
      <c r="E11" s="14">
        <v>87</v>
      </c>
      <c r="F11" s="14">
        <v>88</v>
      </c>
      <c r="G11" s="14">
        <v>85</v>
      </c>
      <c r="H11" s="14">
        <v>92</v>
      </c>
      <c r="I11" s="14">
        <v>91</v>
      </c>
      <c r="J11" s="14">
        <v>85</v>
      </c>
      <c r="K11" s="14">
        <v>85</v>
      </c>
      <c r="L11" s="14">
        <v>80</v>
      </c>
      <c r="M11" s="14">
        <v>81</v>
      </c>
      <c r="N11" s="14">
        <v>73</v>
      </c>
      <c r="O11" s="14">
        <v>87</v>
      </c>
      <c r="P11" s="14">
        <v>98</v>
      </c>
      <c r="Q11" s="14">
        <v>85</v>
      </c>
      <c r="R11" s="14">
        <v>96</v>
      </c>
      <c r="S11" s="14">
        <v>97</v>
      </c>
      <c r="T11" s="14">
        <v>85</v>
      </c>
      <c r="U11" s="14">
        <v>75</v>
      </c>
      <c r="V11" s="14">
        <v>77</v>
      </c>
      <c r="W11" s="14">
        <v>69</v>
      </c>
      <c r="X11" s="14">
        <v>83</v>
      </c>
      <c r="Y11" s="14">
        <v>85</v>
      </c>
      <c r="Z11" s="14">
        <v>98</v>
      </c>
      <c r="AA11" s="14">
        <v>63</v>
      </c>
      <c r="AB11" s="14">
        <v>88</v>
      </c>
      <c r="AC11" s="14">
        <v>93</v>
      </c>
      <c r="AD11" s="14">
        <v>75</v>
      </c>
      <c r="AE11" s="14">
        <v>76</v>
      </c>
      <c r="AF11" s="15">
        <f t="shared" si="0"/>
        <v>84</v>
      </c>
      <c r="AG11" s="15">
        <f t="shared" si="1"/>
        <v>52.5</v>
      </c>
      <c r="AH11" s="16">
        <f t="shared" si="2"/>
        <v>83.6380952380952</v>
      </c>
      <c r="AI11" s="15">
        <v>86.5</v>
      </c>
      <c r="AJ11" s="15">
        <v>7</v>
      </c>
      <c r="AK11" s="15">
        <v>0.15</v>
      </c>
      <c r="AL11" s="16">
        <f t="shared" si="3"/>
        <v>80.1716666666667</v>
      </c>
      <c r="AM11" s="17" t="str">
        <f>VLOOKUP(D11,[1]sheet1!$B$2:$C$416,2,0)</f>
        <v>3.347</v>
      </c>
      <c r="AN11" s="15"/>
    </row>
    <row r="12" spans="1:73">
      <c r="A12" s="12">
        <v>9</v>
      </c>
      <c r="B12" s="12" t="s">
        <v>820</v>
      </c>
      <c r="C12" s="13" t="s">
        <v>837</v>
      </c>
      <c r="D12" s="12" t="s">
        <v>838</v>
      </c>
      <c r="E12" s="14">
        <v>80</v>
      </c>
      <c r="F12" s="14">
        <v>84</v>
      </c>
      <c r="G12" s="14">
        <v>95</v>
      </c>
      <c r="H12" s="14">
        <v>91</v>
      </c>
      <c r="I12" s="14">
        <v>85</v>
      </c>
      <c r="J12" s="14">
        <v>85</v>
      </c>
      <c r="K12" s="14">
        <v>95</v>
      </c>
      <c r="L12" s="14">
        <v>73</v>
      </c>
      <c r="M12" s="14">
        <v>79</v>
      </c>
      <c r="N12" s="14">
        <v>80</v>
      </c>
      <c r="O12" s="14">
        <v>78</v>
      </c>
      <c r="P12" s="14">
        <v>80</v>
      </c>
      <c r="Q12" s="14">
        <v>85</v>
      </c>
      <c r="R12" s="14">
        <v>92</v>
      </c>
      <c r="S12" s="14">
        <v>88</v>
      </c>
      <c r="T12" s="14">
        <v>85</v>
      </c>
      <c r="U12" s="14">
        <v>67</v>
      </c>
      <c r="V12" s="14">
        <v>82</v>
      </c>
      <c r="W12" s="14">
        <v>66</v>
      </c>
      <c r="X12" s="14">
        <v>78</v>
      </c>
      <c r="Y12" s="14">
        <v>67</v>
      </c>
      <c r="Z12" s="14">
        <v>67</v>
      </c>
      <c r="AA12" s="14">
        <v>62</v>
      </c>
      <c r="AB12" s="14">
        <v>96</v>
      </c>
      <c r="AC12" s="14">
        <v>96</v>
      </c>
      <c r="AD12" s="14">
        <v>93</v>
      </c>
      <c r="AE12" s="14">
        <v>84</v>
      </c>
      <c r="AF12" s="15">
        <f t="shared" si="0"/>
        <v>94.5</v>
      </c>
      <c r="AG12" s="15">
        <f t="shared" si="1"/>
        <v>52.5</v>
      </c>
      <c r="AH12" s="16">
        <f t="shared" si="2"/>
        <v>78.552380952381</v>
      </c>
      <c r="AI12" s="15">
        <v>77</v>
      </c>
      <c r="AJ12" s="15">
        <v>17</v>
      </c>
      <c r="AK12" s="15">
        <v>1.15</v>
      </c>
      <c r="AL12" s="16">
        <f t="shared" si="3"/>
        <v>79.7366666666667</v>
      </c>
      <c r="AM12" s="17" t="str">
        <f>VLOOKUP(D12,[1]sheet1!$B$2:$C$416,2,0)</f>
        <v>2.869</v>
      </c>
      <c r="AN12" s="15" t="s">
        <v>189</v>
      </c>
    </row>
    <row r="13" spans="1:73">
      <c r="A13" s="12">
        <v>10</v>
      </c>
      <c r="B13" s="12" t="s">
        <v>820</v>
      </c>
      <c r="C13" s="13" t="s">
        <v>839</v>
      </c>
      <c r="D13" s="12" t="s">
        <v>840</v>
      </c>
      <c r="E13" s="14">
        <v>78</v>
      </c>
      <c r="F13" s="14">
        <v>83</v>
      </c>
      <c r="G13" s="14">
        <v>85</v>
      </c>
      <c r="H13" s="14">
        <v>86</v>
      </c>
      <c r="I13" s="14">
        <v>91</v>
      </c>
      <c r="J13" s="14">
        <v>85</v>
      </c>
      <c r="K13" s="14">
        <v>92</v>
      </c>
      <c r="L13" s="14">
        <v>81</v>
      </c>
      <c r="M13" s="14">
        <v>77</v>
      </c>
      <c r="N13" s="14">
        <v>74</v>
      </c>
      <c r="O13" s="14">
        <v>79</v>
      </c>
      <c r="P13" s="14">
        <v>81</v>
      </c>
      <c r="Q13" s="14">
        <v>85</v>
      </c>
      <c r="R13" s="14">
        <v>85</v>
      </c>
      <c r="S13" s="14">
        <v>84</v>
      </c>
      <c r="T13" s="14">
        <v>95</v>
      </c>
      <c r="U13" s="14">
        <v>79</v>
      </c>
      <c r="V13" s="14">
        <v>85</v>
      </c>
      <c r="W13" s="14">
        <v>37</v>
      </c>
      <c r="X13" s="14">
        <v>82</v>
      </c>
      <c r="Y13" s="14">
        <v>79</v>
      </c>
      <c r="Z13" s="14">
        <v>86</v>
      </c>
      <c r="AA13" s="14">
        <v>66</v>
      </c>
      <c r="AB13" s="14">
        <v>88</v>
      </c>
      <c r="AC13" s="14">
        <v>99</v>
      </c>
      <c r="AD13" s="14">
        <v>91</v>
      </c>
      <c r="AE13" s="14">
        <v>81</v>
      </c>
      <c r="AF13" s="15">
        <f t="shared" si="0"/>
        <v>95</v>
      </c>
      <c r="AG13" s="15">
        <f t="shared" si="1"/>
        <v>52.5</v>
      </c>
      <c r="AH13" s="16">
        <f t="shared" si="2"/>
        <v>78.447619047619</v>
      </c>
      <c r="AI13" s="15">
        <v>78</v>
      </c>
      <c r="AJ13" s="15">
        <v>24</v>
      </c>
      <c r="AK13" s="15">
        <v>0.7</v>
      </c>
      <c r="AL13" s="16">
        <f t="shared" si="3"/>
        <v>79.7133333333333</v>
      </c>
      <c r="AM13" s="17" t="str">
        <f>VLOOKUP(D13,[1]sheet1!$B$2:$C$416,2,0)</f>
        <v>3.015</v>
      </c>
      <c r="AN13" s="15"/>
    </row>
    <row r="14" ht="14.75" spans="1:73">
      <c r="A14" s="18">
        <v>11</v>
      </c>
      <c r="B14" s="18" t="s">
        <v>820</v>
      </c>
      <c r="C14" s="19" t="s">
        <v>841</v>
      </c>
      <c r="D14" s="18" t="s">
        <v>842</v>
      </c>
      <c r="E14" s="20">
        <v>86</v>
      </c>
      <c r="F14" s="20">
        <v>79</v>
      </c>
      <c r="G14" s="20">
        <v>95</v>
      </c>
      <c r="H14" s="20">
        <v>90</v>
      </c>
      <c r="I14" s="20">
        <v>87</v>
      </c>
      <c r="J14" s="20">
        <v>85</v>
      </c>
      <c r="K14" s="20">
        <v>88</v>
      </c>
      <c r="L14" s="20">
        <v>80</v>
      </c>
      <c r="M14" s="20">
        <v>77</v>
      </c>
      <c r="N14" s="20">
        <v>85</v>
      </c>
      <c r="O14" s="20">
        <v>69</v>
      </c>
      <c r="P14" s="20">
        <v>80</v>
      </c>
      <c r="Q14" s="20">
        <v>85</v>
      </c>
      <c r="R14" s="20">
        <v>92</v>
      </c>
      <c r="S14" s="20">
        <v>82</v>
      </c>
      <c r="T14" s="20">
        <v>95</v>
      </c>
      <c r="U14" s="20">
        <v>85</v>
      </c>
      <c r="V14" s="20">
        <v>83</v>
      </c>
      <c r="W14" s="20">
        <v>69</v>
      </c>
      <c r="X14" s="20">
        <v>84</v>
      </c>
      <c r="Y14" s="20">
        <v>86</v>
      </c>
      <c r="Z14" s="20">
        <v>77</v>
      </c>
      <c r="AA14" s="20">
        <v>70</v>
      </c>
      <c r="AB14" s="20">
        <v>93</v>
      </c>
      <c r="AC14" s="20">
        <v>88</v>
      </c>
      <c r="AD14" s="20">
        <v>90</v>
      </c>
      <c r="AE14" s="20">
        <v>89</v>
      </c>
      <c r="AF14" s="21">
        <f t="shared" si="0"/>
        <v>89</v>
      </c>
      <c r="AG14" s="21">
        <f t="shared" si="1"/>
        <v>52.5</v>
      </c>
      <c r="AH14" s="22">
        <f t="shared" si="2"/>
        <v>82.152380952381</v>
      </c>
      <c r="AI14" s="21">
        <v>78.5</v>
      </c>
      <c r="AJ14" s="21">
        <v>2</v>
      </c>
      <c r="AK14" s="21">
        <v>0</v>
      </c>
      <c r="AL14" s="22">
        <f t="shared" si="3"/>
        <v>79.3316666666666</v>
      </c>
      <c r="AM14" s="23" t="str">
        <f>VLOOKUP(D14,[1]sheet1!$B$2:$C$416,2,0)</f>
        <v>3.227</v>
      </c>
      <c r="AN14" s="21" t="s">
        <v>159</v>
      </c>
      <c r="AO14" s="24" t="s">
        <v>74</v>
      </c>
    </row>
    <row r="15" ht="14.75" spans="1:73">
      <c r="A15" s="26">
        <v>12</v>
      </c>
      <c r="B15" s="26" t="s">
        <v>820</v>
      </c>
      <c r="C15" s="27" t="s">
        <v>843</v>
      </c>
      <c r="D15" s="26" t="s">
        <v>844</v>
      </c>
      <c r="E15" s="28">
        <v>80</v>
      </c>
      <c r="F15" s="28">
        <v>83</v>
      </c>
      <c r="G15" s="28">
        <v>85</v>
      </c>
      <c r="H15" s="28">
        <v>92</v>
      </c>
      <c r="I15" s="28">
        <v>87</v>
      </c>
      <c r="J15" s="28">
        <v>75</v>
      </c>
      <c r="K15" s="28">
        <v>86</v>
      </c>
      <c r="L15" s="28">
        <v>86</v>
      </c>
      <c r="M15" s="28">
        <v>78</v>
      </c>
      <c r="N15" s="28">
        <v>76</v>
      </c>
      <c r="O15" s="28">
        <v>78</v>
      </c>
      <c r="P15" s="28">
        <v>86</v>
      </c>
      <c r="Q15" s="28">
        <v>85</v>
      </c>
      <c r="R15" s="28">
        <v>81</v>
      </c>
      <c r="S15" s="28">
        <v>89</v>
      </c>
      <c r="T15" s="28">
        <v>85</v>
      </c>
      <c r="U15" s="28">
        <v>74</v>
      </c>
      <c r="V15" s="28">
        <v>81</v>
      </c>
      <c r="W15" s="28">
        <v>72</v>
      </c>
      <c r="X15" s="28">
        <v>67</v>
      </c>
      <c r="Y15" s="28">
        <v>83</v>
      </c>
      <c r="Z15" s="28">
        <v>81</v>
      </c>
      <c r="AA15" s="28">
        <v>63</v>
      </c>
      <c r="AB15" s="28">
        <v>81</v>
      </c>
      <c r="AC15" s="28">
        <v>92</v>
      </c>
      <c r="AD15" s="28">
        <v>92</v>
      </c>
      <c r="AE15" s="28">
        <v>86</v>
      </c>
      <c r="AF15" s="29">
        <f t="shared" si="0"/>
        <v>92</v>
      </c>
      <c r="AG15" s="29">
        <f t="shared" si="1"/>
        <v>52.5</v>
      </c>
      <c r="AH15" s="30">
        <f t="shared" si="2"/>
        <v>80.6285714285714</v>
      </c>
      <c r="AI15" s="29">
        <v>75.5</v>
      </c>
      <c r="AJ15" s="29">
        <v>10</v>
      </c>
      <c r="AK15" s="29">
        <v>0.15</v>
      </c>
      <c r="AL15" s="30">
        <f t="shared" si="3"/>
        <v>79.265</v>
      </c>
      <c r="AM15" s="31" t="str">
        <f>VLOOKUP(D15,[1]sheet1!$B$2:$C$416,2,0)</f>
        <v>3.064</v>
      </c>
      <c r="AN15" s="29" t="s">
        <v>189</v>
      </c>
    </row>
    <row r="16" spans="1:73">
      <c r="A16" s="12">
        <v>13</v>
      </c>
      <c r="B16" s="12" t="s">
        <v>820</v>
      </c>
      <c r="C16" s="13" t="s">
        <v>845</v>
      </c>
      <c r="D16" s="12" t="s">
        <v>846</v>
      </c>
      <c r="E16" s="14">
        <v>82</v>
      </c>
      <c r="F16" s="14">
        <v>81</v>
      </c>
      <c r="G16" s="14">
        <v>85</v>
      </c>
      <c r="H16" s="14">
        <v>90</v>
      </c>
      <c r="I16" s="14">
        <v>91</v>
      </c>
      <c r="J16" s="14">
        <v>85</v>
      </c>
      <c r="K16" s="14">
        <v>85</v>
      </c>
      <c r="L16" s="14">
        <v>80</v>
      </c>
      <c r="M16" s="14">
        <v>88</v>
      </c>
      <c r="N16" s="14">
        <v>78</v>
      </c>
      <c r="O16" s="14">
        <v>84</v>
      </c>
      <c r="P16" s="14">
        <v>89</v>
      </c>
      <c r="Q16" s="14">
        <v>85</v>
      </c>
      <c r="R16" s="14">
        <v>97</v>
      </c>
      <c r="S16" s="14">
        <v>93</v>
      </c>
      <c r="T16" s="14">
        <v>85</v>
      </c>
      <c r="U16" s="14">
        <v>77</v>
      </c>
      <c r="V16" s="14">
        <v>80</v>
      </c>
      <c r="W16" s="14">
        <v>37</v>
      </c>
      <c r="X16" s="14">
        <v>87</v>
      </c>
      <c r="Y16" s="14">
        <v>74</v>
      </c>
      <c r="Z16" s="14">
        <v>85</v>
      </c>
      <c r="AA16" s="14">
        <v>60</v>
      </c>
      <c r="AB16" s="14">
        <v>90</v>
      </c>
      <c r="AC16" s="14">
        <v>95</v>
      </c>
      <c r="AD16" s="14">
        <v>91</v>
      </c>
      <c r="AE16" s="14">
        <v>77</v>
      </c>
      <c r="AF16" s="15">
        <f t="shared" si="0"/>
        <v>93</v>
      </c>
      <c r="AG16" s="15">
        <f t="shared" si="1"/>
        <v>52.5</v>
      </c>
      <c r="AH16" s="16">
        <f t="shared" si="2"/>
        <v>79.7238095238095</v>
      </c>
      <c r="AI16" s="15">
        <v>82</v>
      </c>
      <c r="AJ16" s="15">
        <v>7</v>
      </c>
      <c r="AK16" s="15">
        <v>0.4</v>
      </c>
      <c r="AL16" s="16">
        <f t="shared" si="3"/>
        <v>79.2566666666667</v>
      </c>
      <c r="AM16" s="17" t="str">
        <f>VLOOKUP(D16,[1]sheet1!$B$2:$C$416,2,0)</f>
        <v>3.134</v>
      </c>
      <c r="AN16" s="15"/>
    </row>
    <row r="17" spans="1:41">
      <c r="A17" s="12">
        <v>14</v>
      </c>
      <c r="B17" s="12" t="s">
        <v>820</v>
      </c>
      <c r="C17" s="13" t="s">
        <v>847</v>
      </c>
      <c r="D17" s="12" t="s">
        <v>848</v>
      </c>
      <c r="E17" s="14">
        <v>82</v>
      </c>
      <c r="F17" s="14">
        <v>84</v>
      </c>
      <c r="G17" s="14">
        <v>85</v>
      </c>
      <c r="H17" s="14">
        <v>89</v>
      </c>
      <c r="I17" s="14">
        <v>86</v>
      </c>
      <c r="J17" s="14">
        <v>85</v>
      </c>
      <c r="K17" s="14">
        <v>86</v>
      </c>
      <c r="L17" s="14">
        <v>77</v>
      </c>
      <c r="M17" s="14">
        <v>72</v>
      </c>
      <c r="N17" s="14">
        <v>73</v>
      </c>
      <c r="O17" s="14">
        <v>78</v>
      </c>
      <c r="P17" s="14">
        <v>82</v>
      </c>
      <c r="Q17" s="14">
        <v>85</v>
      </c>
      <c r="R17" s="14">
        <v>95</v>
      </c>
      <c r="S17" s="14">
        <v>85</v>
      </c>
      <c r="T17" s="14">
        <v>85</v>
      </c>
      <c r="U17" s="14">
        <v>67</v>
      </c>
      <c r="V17" s="14">
        <v>76</v>
      </c>
      <c r="W17" s="14">
        <v>39</v>
      </c>
      <c r="X17" s="14">
        <v>90</v>
      </c>
      <c r="Y17" s="14">
        <v>81</v>
      </c>
      <c r="Z17" s="14">
        <v>93</v>
      </c>
      <c r="AA17" s="14">
        <v>79</v>
      </c>
      <c r="AB17" s="14">
        <v>88</v>
      </c>
      <c r="AC17" s="14">
        <v>90</v>
      </c>
      <c r="AD17" s="14">
        <v>85</v>
      </c>
      <c r="AE17" s="14">
        <v>88</v>
      </c>
      <c r="AF17" s="15">
        <f t="shared" si="0"/>
        <v>87.5</v>
      </c>
      <c r="AG17" s="15">
        <f t="shared" si="1"/>
        <v>52.5</v>
      </c>
      <c r="AH17" s="16">
        <f t="shared" si="2"/>
        <v>78.2857142857143</v>
      </c>
      <c r="AI17" s="15">
        <v>88.5</v>
      </c>
      <c r="AJ17" s="15">
        <v>3</v>
      </c>
      <c r="AK17" s="15">
        <v>0.65</v>
      </c>
      <c r="AL17" s="16">
        <f t="shared" si="3"/>
        <v>77.525</v>
      </c>
      <c r="AM17" s="17" t="str">
        <f>VLOOKUP(D17,[1]sheet1!$B$2:$C$416,2,0)</f>
        <v>3.048</v>
      </c>
      <c r="AN17" s="15"/>
    </row>
    <row r="18" spans="1:41">
      <c r="A18" s="12">
        <v>15</v>
      </c>
      <c r="B18" s="12" t="s">
        <v>820</v>
      </c>
      <c r="C18" s="13" t="s">
        <v>849</v>
      </c>
      <c r="D18" s="12" t="s">
        <v>850</v>
      </c>
      <c r="E18" s="14">
        <v>83</v>
      </c>
      <c r="F18" s="14">
        <v>79</v>
      </c>
      <c r="G18" s="14">
        <v>85</v>
      </c>
      <c r="H18" s="14">
        <v>87</v>
      </c>
      <c r="I18" s="14">
        <v>78</v>
      </c>
      <c r="J18" s="14">
        <v>85</v>
      </c>
      <c r="K18" s="14">
        <v>86</v>
      </c>
      <c r="L18" s="14">
        <v>70</v>
      </c>
      <c r="M18" s="14">
        <v>66</v>
      </c>
      <c r="N18" s="14">
        <v>74</v>
      </c>
      <c r="O18" s="14">
        <v>81</v>
      </c>
      <c r="P18" s="14">
        <v>89</v>
      </c>
      <c r="Q18" s="14">
        <v>85</v>
      </c>
      <c r="R18" s="14">
        <v>97</v>
      </c>
      <c r="S18" s="14">
        <v>86</v>
      </c>
      <c r="T18" s="14">
        <v>95</v>
      </c>
      <c r="U18" s="14">
        <v>72</v>
      </c>
      <c r="V18" s="14">
        <v>92</v>
      </c>
      <c r="W18" s="14">
        <v>68</v>
      </c>
      <c r="X18" s="14">
        <v>75</v>
      </c>
      <c r="Y18" s="14">
        <v>71</v>
      </c>
      <c r="Z18" s="14">
        <v>90</v>
      </c>
      <c r="AA18" s="14">
        <v>63</v>
      </c>
      <c r="AB18" s="14">
        <v>87</v>
      </c>
      <c r="AC18" s="14">
        <v>88</v>
      </c>
      <c r="AD18" s="14">
        <v>88</v>
      </c>
      <c r="AE18" s="14">
        <v>72</v>
      </c>
      <c r="AF18" s="15">
        <f t="shared" si="0"/>
        <v>88</v>
      </c>
      <c r="AG18" s="15">
        <f t="shared" si="1"/>
        <v>52.5</v>
      </c>
      <c r="AH18" s="16">
        <f t="shared" si="2"/>
        <v>78.6952380952381</v>
      </c>
      <c r="AI18" s="15">
        <v>86.5</v>
      </c>
      <c r="AJ18" s="15">
        <v>5</v>
      </c>
      <c r="AK18" s="15">
        <v>0</v>
      </c>
      <c r="AL18" s="16">
        <f t="shared" si="3"/>
        <v>77.2616666666667</v>
      </c>
      <c r="AM18" s="17" t="str">
        <f>VLOOKUP(D18,[1]sheet1!$B$2:$C$416,2,0)</f>
        <v>2.873</v>
      </c>
      <c r="AN18" s="15" t="s">
        <v>189</v>
      </c>
    </row>
    <row r="19" spans="1:41">
      <c r="A19" s="12">
        <v>16</v>
      </c>
      <c r="B19" s="12" t="s">
        <v>820</v>
      </c>
      <c r="C19" s="13" t="s">
        <v>851</v>
      </c>
      <c r="D19" s="12" t="s">
        <v>852</v>
      </c>
      <c r="E19" s="14">
        <v>78</v>
      </c>
      <c r="F19" s="14">
        <v>87</v>
      </c>
      <c r="G19" s="14">
        <v>65</v>
      </c>
      <c r="H19" s="14">
        <v>80</v>
      </c>
      <c r="I19" s="14">
        <v>81</v>
      </c>
      <c r="J19" s="14">
        <v>85</v>
      </c>
      <c r="K19" s="14">
        <v>86</v>
      </c>
      <c r="L19" s="14">
        <v>83</v>
      </c>
      <c r="M19" s="14">
        <v>77</v>
      </c>
      <c r="N19" s="14">
        <v>72</v>
      </c>
      <c r="O19" s="14">
        <v>81</v>
      </c>
      <c r="P19" s="14">
        <v>90</v>
      </c>
      <c r="Q19" s="14">
        <v>75</v>
      </c>
      <c r="R19" s="14">
        <v>90</v>
      </c>
      <c r="S19" s="14">
        <v>83</v>
      </c>
      <c r="T19" s="14">
        <v>85</v>
      </c>
      <c r="U19" s="14">
        <v>65</v>
      </c>
      <c r="V19" s="14">
        <v>70</v>
      </c>
      <c r="W19" s="14">
        <v>69</v>
      </c>
      <c r="X19" s="14">
        <v>72</v>
      </c>
      <c r="Y19" s="14">
        <v>69</v>
      </c>
      <c r="Z19" s="14">
        <v>90</v>
      </c>
      <c r="AA19" s="14">
        <v>67</v>
      </c>
      <c r="AB19" s="14">
        <v>84</v>
      </c>
      <c r="AC19" s="14">
        <v>88</v>
      </c>
      <c r="AD19" s="14">
        <v>87</v>
      </c>
      <c r="AE19" s="14">
        <v>83</v>
      </c>
      <c r="AF19" s="15">
        <f t="shared" si="0"/>
        <v>87.5</v>
      </c>
      <c r="AG19" s="15">
        <f t="shared" si="1"/>
        <v>52.5</v>
      </c>
      <c r="AH19" s="16">
        <f t="shared" si="2"/>
        <v>77.7904761904762</v>
      </c>
      <c r="AI19" s="15">
        <v>96</v>
      </c>
      <c r="AJ19" s="15">
        <v>0</v>
      </c>
      <c r="AK19" s="15">
        <v>0</v>
      </c>
      <c r="AL19" s="16">
        <f t="shared" si="3"/>
        <v>76.7533333333333</v>
      </c>
      <c r="AM19" s="17" t="str">
        <f>VLOOKUP(D19,[1]sheet1!$B$2:$C$416,2,0)</f>
        <v>2.862</v>
      </c>
      <c r="AN19" s="15" t="s">
        <v>189</v>
      </c>
    </row>
    <row r="20" spans="1:41">
      <c r="A20" s="12">
        <v>17</v>
      </c>
      <c r="B20" s="12" t="s">
        <v>820</v>
      </c>
      <c r="C20" s="13" t="s">
        <v>853</v>
      </c>
      <c r="D20" s="12" t="s">
        <v>854</v>
      </c>
      <c r="E20" s="14">
        <v>75</v>
      </c>
      <c r="F20" s="14">
        <v>76</v>
      </c>
      <c r="G20" s="14">
        <v>85</v>
      </c>
      <c r="H20" s="14">
        <v>85</v>
      </c>
      <c r="I20" s="14">
        <v>76</v>
      </c>
      <c r="J20" s="14">
        <v>85</v>
      </c>
      <c r="K20" s="14">
        <v>86</v>
      </c>
      <c r="L20" s="14">
        <v>69</v>
      </c>
      <c r="M20" s="14">
        <v>71</v>
      </c>
      <c r="N20" s="14">
        <v>75</v>
      </c>
      <c r="O20" s="14">
        <v>80</v>
      </c>
      <c r="P20" s="14">
        <v>71</v>
      </c>
      <c r="Q20" s="14">
        <v>85</v>
      </c>
      <c r="R20" s="14">
        <v>87</v>
      </c>
      <c r="S20" s="14">
        <v>80</v>
      </c>
      <c r="T20" s="14">
        <v>85</v>
      </c>
      <c r="U20" s="14">
        <v>79</v>
      </c>
      <c r="V20" s="14">
        <v>88</v>
      </c>
      <c r="W20" s="14">
        <v>69</v>
      </c>
      <c r="X20" s="14">
        <v>82</v>
      </c>
      <c r="Y20" s="14">
        <v>81</v>
      </c>
      <c r="Z20" s="14">
        <v>88</v>
      </c>
      <c r="AA20" s="14">
        <v>64</v>
      </c>
      <c r="AB20" s="14">
        <v>88</v>
      </c>
      <c r="AC20" s="14">
        <v>90</v>
      </c>
      <c r="AD20" s="14">
        <v>87</v>
      </c>
      <c r="AE20" s="14">
        <v>84</v>
      </c>
      <c r="AF20" s="15">
        <f t="shared" si="0"/>
        <v>88.5</v>
      </c>
      <c r="AG20" s="15">
        <f t="shared" si="1"/>
        <v>52.5</v>
      </c>
      <c r="AH20" s="16">
        <f t="shared" si="2"/>
        <v>77.9904761904762</v>
      </c>
      <c r="AI20" s="15">
        <v>75</v>
      </c>
      <c r="AJ20" s="15">
        <v>6</v>
      </c>
      <c r="AK20" s="15">
        <v>0</v>
      </c>
      <c r="AL20" s="16">
        <f t="shared" si="3"/>
        <v>76.3433333333333</v>
      </c>
      <c r="AM20" s="17" t="str">
        <f>VLOOKUP(D20,[1]sheet1!$B$2:$C$416,2,0)</f>
        <v>2.810</v>
      </c>
      <c r="AN20" s="15" t="s">
        <v>189</v>
      </c>
    </row>
    <row r="21" spans="1:41">
      <c r="A21" s="12">
        <v>18</v>
      </c>
      <c r="B21" s="12" t="s">
        <v>820</v>
      </c>
      <c r="C21" s="13" t="s">
        <v>855</v>
      </c>
      <c r="D21" s="12" t="s">
        <v>856</v>
      </c>
      <c r="E21" s="14">
        <v>86</v>
      </c>
      <c r="F21" s="14">
        <v>73</v>
      </c>
      <c r="G21" s="14">
        <v>85</v>
      </c>
      <c r="H21" s="14">
        <v>87</v>
      </c>
      <c r="I21" s="14">
        <v>85</v>
      </c>
      <c r="J21" s="14">
        <v>75</v>
      </c>
      <c r="K21" s="14">
        <v>86</v>
      </c>
      <c r="L21" s="14">
        <v>75</v>
      </c>
      <c r="M21" s="14">
        <v>84</v>
      </c>
      <c r="N21" s="14">
        <v>80</v>
      </c>
      <c r="O21" s="14">
        <v>69</v>
      </c>
      <c r="P21" s="14">
        <v>71</v>
      </c>
      <c r="Q21" s="14">
        <v>85</v>
      </c>
      <c r="R21" s="14">
        <v>88</v>
      </c>
      <c r="S21" s="14">
        <v>85</v>
      </c>
      <c r="T21" s="14">
        <v>85</v>
      </c>
      <c r="U21" s="14">
        <v>70</v>
      </c>
      <c r="V21" s="14">
        <v>76</v>
      </c>
      <c r="W21" s="14">
        <v>69</v>
      </c>
      <c r="X21" s="14">
        <v>76</v>
      </c>
      <c r="Y21" s="14">
        <v>60</v>
      </c>
      <c r="Z21" s="14">
        <v>83</v>
      </c>
      <c r="AA21" s="14">
        <v>44</v>
      </c>
      <c r="AB21" s="14">
        <v>84</v>
      </c>
      <c r="AC21" s="14">
        <v>88</v>
      </c>
      <c r="AD21" s="14">
        <v>88</v>
      </c>
      <c r="AE21" s="14">
        <v>73</v>
      </c>
      <c r="AF21" s="15">
        <f t="shared" si="0"/>
        <v>88</v>
      </c>
      <c r="AG21" s="15">
        <f t="shared" si="1"/>
        <v>52.5</v>
      </c>
      <c r="AH21" s="16">
        <f t="shared" si="2"/>
        <v>75.9904761904762</v>
      </c>
      <c r="AI21" s="15">
        <v>78.5</v>
      </c>
      <c r="AJ21" s="15">
        <v>16</v>
      </c>
      <c r="AK21" s="15">
        <v>0.15</v>
      </c>
      <c r="AL21" s="16">
        <f t="shared" si="3"/>
        <v>75.6683333333333</v>
      </c>
      <c r="AM21" s="17" t="str">
        <f>VLOOKUP(D21,[1]sheet1!$B$2:$C$416,2,0)</f>
        <v>2.654</v>
      </c>
      <c r="AN21" s="15"/>
    </row>
    <row r="22" spans="1:41">
      <c r="A22" s="12">
        <v>19</v>
      </c>
      <c r="B22" s="12" t="s">
        <v>820</v>
      </c>
      <c r="C22" s="13" t="s">
        <v>857</v>
      </c>
      <c r="D22" s="12" t="s">
        <v>858</v>
      </c>
      <c r="E22" s="14">
        <v>77</v>
      </c>
      <c r="F22" s="14">
        <v>83</v>
      </c>
      <c r="G22" s="14">
        <v>65</v>
      </c>
      <c r="H22" s="14">
        <v>88</v>
      </c>
      <c r="I22" s="14">
        <v>84</v>
      </c>
      <c r="J22" s="14">
        <v>75</v>
      </c>
      <c r="K22" s="14">
        <v>85</v>
      </c>
      <c r="L22" s="14">
        <v>74</v>
      </c>
      <c r="M22" s="14">
        <v>69</v>
      </c>
      <c r="N22" s="14">
        <v>80</v>
      </c>
      <c r="O22" s="14">
        <v>89</v>
      </c>
      <c r="P22" s="14">
        <v>86</v>
      </c>
      <c r="Q22" s="14">
        <v>85</v>
      </c>
      <c r="R22" s="14">
        <v>86</v>
      </c>
      <c r="S22" s="14">
        <v>88</v>
      </c>
      <c r="T22" s="14">
        <v>85</v>
      </c>
      <c r="U22" s="14">
        <v>76</v>
      </c>
      <c r="V22" s="14">
        <v>80</v>
      </c>
      <c r="W22" s="14">
        <v>35</v>
      </c>
      <c r="X22" s="14">
        <v>64</v>
      </c>
      <c r="Y22" s="14">
        <v>93</v>
      </c>
      <c r="Z22" s="14">
        <v>96</v>
      </c>
      <c r="AA22" s="14">
        <v>70</v>
      </c>
      <c r="AB22" s="14">
        <v>85</v>
      </c>
      <c r="AC22" s="14">
        <v>90</v>
      </c>
      <c r="AD22" s="14">
        <v>90</v>
      </c>
      <c r="AE22" s="14">
        <v>71</v>
      </c>
      <c r="AF22" s="15">
        <f t="shared" si="0"/>
        <v>90</v>
      </c>
      <c r="AG22" s="15">
        <f t="shared" si="1"/>
        <v>52.5</v>
      </c>
      <c r="AH22" s="16">
        <f t="shared" si="2"/>
        <v>76.5142857142857</v>
      </c>
      <c r="AI22" s="15">
        <v>74</v>
      </c>
      <c r="AJ22" s="15">
        <v>0</v>
      </c>
      <c r="AK22" s="15">
        <v>0</v>
      </c>
      <c r="AL22" s="16">
        <f t="shared" si="3"/>
        <v>75.26</v>
      </c>
      <c r="AM22" s="17" t="str">
        <f>VLOOKUP(D22,[1]sheet1!$B$2:$C$416,2,0)</f>
        <v>2.800</v>
      </c>
      <c r="AN22" s="15"/>
    </row>
    <row r="23" spans="1:41">
      <c r="A23" s="12">
        <v>20</v>
      </c>
      <c r="B23" s="12" t="s">
        <v>820</v>
      </c>
      <c r="C23" s="13" t="s">
        <v>859</v>
      </c>
      <c r="D23" s="12" t="s">
        <v>860</v>
      </c>
      <c r="E23" s="14">
        <v>73</v>
      </c>
      <c r="F23" s="14">
        <v>82</v>
      </c>
      <c r="G23" s="14">
        <v>85</v>
      </c>
      <c r="H23" s="14">
        <v>87</v>
      </c>
      <c r="I23" s="14">
        <v>97</v>
      </c>
      <c r="J23" s="14">
        <v>75</v>
      </c>
      <c r="K23" s="14">
        <v>88</v>
      </c>
      <c r="L23" s="14">
        <v>69</v>
      </c>
      <c r="M23" s="14">
        <v>67</v>
      </c>
      <c r="N23" s="14">
        <v>70</v>
      </c>
      <c r="O23" s="14">
        <v>81</v>
      </c>
      <c r="P23" s="14">
        <v>90</v>
      </c>
      <c r="Q23" s="14">
        <v>85</v>
      </c>
      <c r="R23" s="14">
        <v>95</v>
      </c>
      <c r="S23" s="14">
        <v>92</v>
      </c>
      <c r="T23" s="14">
        <v>95</v>
      </c>
      <c r="U23" s="14">
        <v>68</v>
      </c>
      <c r="V23" s="14">
        <v>74</v>
      </c>
      <c r="W23" s="14">
        <v>24</v>
      </c>
      <c r="X23" s="14">
        <v>68</v>
      </c>
      <c r="Y23" s="14">
        <v>92</v>
      </c>
      <c r="Z23" s="14">
        <v>83</v>
      </c>
      <c r="AA23" s="14">
        <v>62</v>
      </c>
      <c r="AB23" s="14">
        <v>84</v>
      </c>
      <c r="AC23" s="14">
        <v>90</v>
      </c>
      <c r="AD23" s="14">
        <v>88</v>
      </c>
      <c r="AE23" s="14">
        <v>69</v>
      </c>
      <c r="AF23" s="15">
        <f t="shared" si="0"/>
        <v>89</v>
      </c>
      <c r="AG23" s="15">
        <f t="shared" si="1"/>
        <v>52.5</v>
      </c>
      <c r="AH23" s="16">
        <f t="shared" si="2"/>
        <v>75.0666666666667</v>
      </c>
      <c r="AI23" s="15">
        <v>80.5</v>
      </c>
      <c r="AJ23" s="15">
        <v>0</v>
      </c>
      <c r="AK23" s="15">
        <v>0</v>
      </c>
      <c r="AL23" s="16">
        <f t="shared" si="3"/>
        <v>74.3716666666667</v>
      </c>
      <c r="AM23" s="17" t="str">
        <f>VLOOKUP(D23,[1]sheet1!$B$2:$C$416,2,0)</f>
        <v>2.759</v>
      </c>
      <c r="AN23" s="15"/>
    </row>
    <row r="24" spans="1:41">
      <c r="A24" s="12">
        <v>21</v>
      </c>
      <c r="B24" s="12" t="s">
        <v>820</v>
      </c>
      <c r="C24" s="13" t="s">
        <v>861</v>
      </c>
      <c r="D24" s="12" t="s">
        <v>862</v>
      </c>
      <c r="E24" s="14">
        <v>80</v>
      </c>
      <c r="F24" s="14">
        <v>80</v>
      </c>
      <c r="G24" s="14">
        <v>85</v>
      </c>
      <c r="H24" s="14">
        <v>84</v>
      </c>
      <c r="I24" s="14">
        <v>80</v>
      </c>
      <c r="J24" s="14">
        <v>75</v>
      </c>
      <c r="K24" s="14">
        <v>86</v>
      </c>
      <c r="L24" s="14">
        <v>75</v>
      </c>
      <c r="M24" s="14">
        <v>72</v>
      </c>
      <c r="N24" s="14">
        <v>91</v>
      </c>
      <c r="O24" s="14">
        <v>72</v>
      </c>
      <c r="P24" s="14">
        <v>66</v>
      </c>
      <c r="Q24" s="14">
        <v>85</v>
      </c>
      <c r="R24" s="14">
        <v>89</v>
      </c>
      <c r="S24" s="14">
        <v>88</v>
      </c>
      <c r="T24" s="14">
        <v>95</v>
      </c>
      <c r="U24" s="14">
        <v>70</v>
      </c>
      <c r="V24" s="14">
        <v>84</v>
      </c>
      <c r="W24" s="14">
        <v>74</v>
      </c>
      <c r="X24" s="14">
        <v>85</v>
      </c>
      <c r="Y24" s="14">
        <v>45</v>
      </c>
      <c r="Z24" s="14">
        <v>71</v>
      </c>
      <c r="AA24" s="14">
        <v>63</v>
      </c>
      <c r="AB24" s="14">
        <v>82</v>
      </c>
      <c r="AC24" s="14">
        <v>90</v>
      </c>
      <c r="AD24" s="14">
        <v>88</v>
      </c>
      <c r="AE24" s="14">
        <v>78</v>
      </c>
      <c r="AF24" s="15">
        <f t="shared" si="0"/>
        <v>89</v>
      </c>
      <c r="AG24" s="15">
        <f t="shared" si="1"/>
        <v>52.5</v>
      </c>
      <c r="AH24" s="16">
        <f t="shared" si="2"/>
        <v>75.9238095238095</v>
      </c>
      <c r="AI24" s="15">
        <v>62</v>
      </c>
      <c r="AJ24" s="15">
        <v>0</v>
      </c>
      <c r="AK24" s="15">
        <v>0</v>
      </c>
      <c r="AL24" s="16">
        <f t="shared" si="3"/>
        <v>74.0466666666667</v>
      </c>
      <c r="AM24" s="17" t="str">
        <f>VLOOKUP(D24,[1]sheet1!$B$2:$C$416,2,0)</f>
        <v>2.623</v>
      </c>
      <c r="AN24" s="15"/>
    </row>
    <row r="25" ht="14.75" spans="1:41">
      <c r="A25" s="18">
        <v>22</v>
      </c>
      <c r="B25" s="18" t="s">
        <v>820</v>
      </c>
      <c r="C25" s="19" t="s">
        <v>863</v>
      </c>
      <c r="D25" s="18" t="s">
        <v>864</v>
      </c>
      <c r="E25" s="20">
        <v>82</v>
      </c>
      <c r="F25" s="20">
        <v>84</v>
      </c>
      <c r="G25" s="20">
        <v>85</v>
      </c>
      <c r="H25" s="20">
        <v>84</v>
      </c>
      <c r="I25" s="20">
        <v>86</v>
      </c>
      <c r="J25" s="20">
        <v>85</v>
      </c>
      <c r="K25" s="20">
        <v>86</v>
      </c>
      <c r="L25" s="20">
        <v>75</v>
      </c>
      <c r="M25" s="20">
        <v>73</v>
      </c>
      <c r="N25" s="20">
        <v>65</v>
      </c>
      <c r="O25" s="20">
        <v>70</v>
      </c>
      <c r="P25" s="20">
        <v>84</v>
      </c>
      <c r="Q25" s="20">
        <v>85</v>
      </c>
      <c r="R25" s="20">
        <v>88</v>
      </c>
      <c r="S25" s="20">
        <v>85</v>
      </c>
      <c r="T25" s="20">
        <v>85</v>
      </c>
      <c r="U25" s="20">
        <v>68</v>
      </c>
      <c r="V25" s="20">
        <v>82</v>
      </c>
      <c r="W25" s="20">
        <v>24</v>
      </c>
      <c r="X25" s="20">
        <v>66</v>
      </c>
      <c r="Y25" s="20">
        <v>86</v>
      </c>
      <c r="Z25" s="20">
        <v>87</v>
      </c>
      <c r="AA25" s="20">
        <v>61</v>
      </c>
      <c r="AB25" s="20">
        <v>85</v>
      </c>
      <c r="AC25" s="20">
        <v>90</v>
      </c>
      <c r="AD25" s="20">
        <v>88</v>
      </c>
      <c r="AE25" s="20">
        <v>75</v>
      </c>
      <c r="AF25" s="21">
        <f t="shared" si="0"/>
        <v>89</v>
      </c>
      <c r="AG25" s="21">
        <f t="shared" si="1"/>
        <v>52.5</v>
      </c>
      <c r="AH25" s="22">
        <f t="shared" si="2"/>
        <v>74.6095238095238</v>
      </c>
      <c r="AI25" s="21">
        <v>75</v>
      </c>
      <c r="AJ25" s="21">
        <v>0</v>
      </c>
      <c r="AK25" s="21">
        <v>0</v>
      </c>
      <c r="AL25" s="22">
        <f t="shared" si="3"/>
        <v>73.7766666666667</v>
      </c>
      <c r="AM25" s="23" t="str">
        <f>VLOOKUP(D25,[1]sheet1!$B$2:$C$416,2,0)</f>
        <v>2.719</v>
      </c>
      <c r="AN25" s="21"/>
      <c r="AO25" s="32" t="s">
        <v>103</v>
      </c>
    </row>
    <row r="26" ht="14.75" spans="1:41">
      <c r="A26" s="26">
        <v>23</v>
      </c>
      <c r="B26" s="26" t="s">
        <v>820</v>
      </c>
      <c r="C26" s="27" t="s">
        <v>865</v>
      </c>
      <c r="D26" s="26" t="s">
        <v>866</v>
      </c>
      <c r="E26" s="28">
        <v>86</v>
      </c>
      <c r="F26" s="28">
        <v>89</v>
      </c>
      <c r="G26" s="28">
        <v>85</v>
      </c>
      <c r="H26" s="28">
        <v>85</v>
      </c>
      <c r="I26" s="28">
        <v>93</v>
      </c>
      <c r="J26" s="28">
        <v>85</v>
      </c>
      <c r="K26" s="28">
        <v>90</v>
      </c>
      <c r="L26" s="28">
        <v>77</v>
      </c>
      <c r="M26" s="28">
        <v>65</v>
      </c>
      <c r="N26" s="28">
        <v>71</v>
      </c>
      <c r="O26" s="28">
        <v>67</v>
      </c>
      <c r="P26" s="28">
        <v>79</v>
      </c>
      <c r="Q26" s="28">
        <v>95</v>
      </c>
      <c r="R26" s="28">
        <v>96</v>
      </c>
      <c r="S26" s="28">
        <v>96</v>
      </c>
      <c r="T26" s="28">
        <v>85</v>
      </c>
      <c r="U26" s="28">
        <v>76</v>
      </c>
      <c r="V26" s="28">
        <v>73</v>
      </c>
      <c r="W26" s="28">
        <v>31</v>
      </c>
      <c r="X26" s="28">
        <v>82</v>
      </c>
      <c r="Y26" s="28">
        <v>63</v>
      </c>
      <c r="Z26" s="28">
        <v>79</v>
      </c>
      <c r="AA26" s="28">
        <v>32</v>
      </c>
      <c r="AB26" s="28">
        <v>82</v>
      </c>
      <c r="AC26" s="28">
        <v>88</v>
      </c>
      <c r="AD26" s="28">
        <v>87</v>
      </c>
      <c r="AE26" s="28">
        <v>78</v>
      </c>
      <c r="AF26" s="29">
        <f t="shared" si="0"/>
        <v>87.5</v>
      </c>
      <c r="AG26" s="29">
        <f t="shared" si="1"/>
        <v>52.5</v>
      </c>
      <c r="AH26" s="30">
        <f t="shared" si="2"/>
        <v>73.8761904761905</v>
      </c>
      <c r="AI26" s="29">
        <v>84.5</v>
      </c>
      <c r="AJ26" s="29">
        <v>0</v>
      </c>
      <c r="AK26" s="29">
        <v>0</v>
      </c>
      <c r="AL26" s="30">
        <f t="shared" si="3"/>
        <v>73.4383333333333</v>
      </c>
      <c r="AM26" s="31" t="str">
        <f>VLOOKUP(D26,[1]sheet1!$B$2:$C$416,2,0)</f>
        <v>2.744</v>
      </c>
      <c r="AN26" s="29"/>
    </row>
    <row r="27" spans="1:41">
      <c r="A27" s="12">
        <v>24</v>
      </c>
      <c r="B27" s="12" t="s">
        <v>820</v>
      </c>
      <c r="C27" s="13" t="s">
        <v>867</v>
      </c>
      <c r="D27" s="12" t="s">
        <v>868</v>
      </c>
      <c r="E27" s="14">
        <v>78</v>
      </c>
      <c r="F27" s="14">
        <v>77</v>
      </c>
      <c r="G27" s="14">
        <v>65</v>
      </c>
      <c r="H27" s="14">
        <v>88</v>
      </c>
      <c r="I27" s="14">
        <v>75</v>
      </c>
      <c r="J27" s="14">
        <v>85</v>
      </c>
      <c r="K27" s="14">
        <v>86</v>
      </c>
      <c r="L27" s="14">
        <v>63</v>
      </c>
      <c r="M27" s="14">
        <v>68</v>
      </c>
      <c r="N27" s="14">
        <v>70</v>
      </c>
      <c r="O27" s="14">
        <v>75</v>
      </c>
      <c r="P27" s="14">
        <v>84</v>
      </c>
      <c r="Q27" s="14">
        <v>85</v>
      </c>
      <c r="R27" s="14">
        <v>87</v>
      </c>
      <c r="S27" s="14">
        <v>73</v>
      </c>
      <c r="T27" s="14">
        <v>85</v>
      </c>
      <c r="U27" s="14">
        <v>67</v>
      </c>
      <c r="V27" s="14">
        <v>65</v>
      </c>
      <c r="W27" s="14">
        <v>27</v>
      </c>
      <c r="X27" s="14">
        <v>77</v>
      </c>
      <c r="Y27" s="14">
        <v>77</v>
      </c>
      <c r="Z27" s="14">
        <v>74</v>
      </c>
      <c r="AA27" s="14">
        <v>60</v>
      </c>
      <c r="AB27" s="14">
        <v>87</v>
      </c>
      <c r="AC27" s="14">
        <v>88</v>
      </c>
      <c r="AD27" s="14">
        <v>87</v>
      </c>
      <c r="AE27" s="14">
        <v>86</v>
      </c>
      <c r="AF27" s="15">
        <f t="shared" si="0"/>
        <v>87.5</v>
      </c>
      <c r="AG27" s="15">
        <f t="shared" si="1"/>
        <v>52.5</v>
      </c>
      <c r="AH27" s="16">
        <f t="shared" si="2"/>
        <v>71.1428571428571</v>
      </c>
      <c r="AI27" s="15">
        <v>67</v>
      </c>
      <c r="AJ27" s="15">
        <v>0</v>
      </c>
      <c r="AK27" s="15">
        <v>0.4</v>
      </c>
      <c r="AL27" s="16">
        <f t="shared" si="3"/>
        <v>71.05</v>
      </c>
      <c r="AM27" s="17" t="str">
        <f>VLOOKUP(D27,[1]sheet1!$B$2:$C$416,2,0)</f>
        <v>2.386</v>
      </c>
      <c r="AN27" s="15"/>
    </row>
    <row r="28" spans="1:41">
      <c r="A28" s="12">
        <v>25</v>
      </c>
      <c r="B28" s="12" t="s">
        <v>820</v>
      </c>
      <c r="C28" s="13" t="s">
        <v>869</v>
      </c>
      <c r="D28" s="12" t="s">
        <v>870</v>
      </c>
      <c r="E28" s="14">
        <v>79</v>
      </c>
      <c r="F28" s="14">
        <v>76</v>
      </c>
      <c r="G28" s="14">
        <v>85</v>
      </c>
      <c r="H28" s="14">
        <v>86</v>
      </c>
      <c r="I28" s="14">
        <v>83</v>
      </c>
      <c r="J28" s="14">
        <v>85</v>
      </c>
      <c r="K28" s="14">
        <v>91</v>
      </c>
      <c r="L28" s="14">
        <v>70</v>
      </c>
      <c r="M28" s="14">
        <v>67</v>
      </c>
      <c r="N28" s="14">
        <v>71</v>
      </c>
      <c r="O28" s="14">
        <v>79</v>
      </c>
      <c r="P28" s="14">
        <v>70</v>
      </c>
      <c r="Q28" s="14">
        <v>85</v>
      </c>
      <c r="R28" s="14">
        <v>83</v>
      </c>
      <c r="S28" s="14">
        <v>81</v>
      </c>
      <c r="T28" s="14">
        <v>85</v>
      </c>
      <c r="U28" s="14">
        <v>42</v>
      </c>
      <c r="V28" s="14">
        <v>66</v>
      </c>
      <c r="W28" s="14">
        <v>25</v>
      </c>
      <c r="X28" s="14">
        <v>42</v>
      </c>
      <c r="Y28" s="14">
        <v>75</v>
      </c>
      <c r="Z28" s="14">
        <v>74</v>
      </c>
      <c r="AA28" s="14">
        <v>31</v>
      </c>
      <c r="AB28" s="14">
        <v>84</v>
      </c>
      <c r="AC28" s="14">
        <v>95</v>
      </c>
      <c r="AD28" s="14">
        <v>93</v>
      </c>
      <c r="AE28" s="14">
        <v>62</v>
      </c>
      <c r="AF28" s="15">
        <f t="shared" si="0"/>
        <v>94</v>
      </c>
      <c r="AG28" s="15">
        <f t="shared" si="1"/>
        <v>52.5</v>
      </c>
      <c r="AH28" s="16">
        <f t="shared" si="2"/>
        <v>67.1047619047619</v>
      </c>
      <c r="AI28" s="15">
        <v>76.5</v>
      </c>
      <c r="AJ28" s="15">
        <v>10</v>
      </c>
      <c r="AK28" s="15">
        <v>0.9</v>
      </c>
      <c r="AL28" s="16">
        <f t="shared" si="3"/>
        <v>70.9983333333333</v>
      </c>
      <c r="AM28" s="17" t="str">
        <f>VLOOKUP(D28,[1]sheet1!$B$2:$C$416,2,0)</f>
        <v>2.182</v>
      </c>
      <c r="AN28" s="15"/>
    </row>
    <row r="29" spans="1:41">
      <c r="A29" s="12">
        <v>26</v>
      </c>
      <c r="B29" s="12" t="s">
        <v>820</v>
      </c>
      <c r="C29" s="13" t="s">
        <v>871</v>
      </c>
      <c r="D29" s="12" t="s">
        <v>872</v>
      </c>
      <c r="E29" s="14">
        <v>80</v>
      </c>
      <c r="F29" s="14">
        <v>84</v>
      </c>
      <c r="G29" s="14">
        <v>85</v>
      </c>
      <c r="H29" s="14">
        <v>86</v>
      </c>
      <c r="I29" s="14">
        <v>83</v>
      </c>
      <c r="J29" s="14">
        <v>85</v>
      </c>
      <c r="K29" s="14">
        <v>85</v>
      </c>
      <c r="L29" s="14">
        <v>70</v>
      </c>
      <c r="M29" s="14">
        <v>76</v>
      </c>
      <c r="N29" s="14">
        <v>76</v>
      </c>
      <c r="O29" s="14">
        <v>64</v>
      </c>
      <c r="P29" s="14">
        <v>78</v>
      </c>
      <c r="Q29" s="14">
        <v>85</v>
      </c>
      <c r="R29" s="14">
        <v>90</v>
      </c>
      <c r="S29" s="14">
        <v>80</v>
      </c>
      <c r="T29" s="14">
        <v>85</v>
      </c>
      <c r="U29" s="14">
        <v>63</v>
      </c>
      <c r="V29" s="14">
        <v>73</v>
      </c>
      <c r="W29" s="14">
        <v>34</v>
      </c>
      <c r="X29" s="14">
        <v>84</v>
      </c>
      <c r="Y29" s="14">
        <v>30</v>
      </c>
      <c r="Z29" s="14">
        <v>75</v>
      </c>
      <c r="AA29" s="14">
        <v>66</v>
      </c>
      <c r="AB29" s="14">
        <v>93</v>
      </c>
      <c r="AC29" s="14">
        <v>90</v>
      </c>
      <c r="AD29" s="14">
        <v>84</v>
      </c>
      <c r="AE29" s="14">
        <v>66</v>
      </c>
      <c r="AF29" s="15">
        <f t="shared" si="0"/>
        <v>87</v>
      </c>
      <c r="AG29" s="15">
        <f t="shared" si="1"/>
        <v>52.5</v>
      </c>
      <c r="AH29" s="16">
        <f t="shared" si="2"/>
        <v>70.8761904761905</v>
      </c>
      <c r="AI29" s="15">
        <v>75.5</v>
      </c>
      <c r="AJ29" s="15">
        <v>0</v>
      </c>
      <c r="AK29" s="15">
        <v>0</v>
      </c>
      <c r="AL29" s="16">
        <f t="shared" si="3"/>
        <v>70.7883333333333</v>
      </c>
      <c r="AM29" s="17" t="str">
        <f>VLOOKUP(D29,[1]sheet1!$B$2:$C$416,2,0)</f>
        <v>2.377</v>
      </c>
      <c r="AN29" s="15"/>
    </row>
    <row r="30" spans="1:41">
      <c r="A30" s="12">
        <v>27</v>
      </c>
      <c r="B30" s="12" t="s">
        <v>820</v>
      </c>
      <c r="C30" s="13" t="s">
        <v>873</v>
      </c>
      <c r="D30" s="12" t="s">
        <v>874</v>
      </c>
      <c r="E30" s="14">
        <v>77</v>
      </c>
      <c r="F30" s="14">
        <v>81</v>
      </c>
      <c r="G30" s="14">
        <v>85</v>
      </c>
      <c r="H30" s="14">
        <v>83</v>
      </c>
      <c r="I30" s="14">
        <v>78</v>
      </c>
      <c r="J30" s="14">
        <v>85</v>
      </c>
      <c r="K30" s="14">
        <v>86</v>
      </c>
      <c r="L30" s="14">
        <v>69</v>
      </c>
      <c r="M30" s="14">
        <v>60</v>
      </c>
      <c r="N30" s="14">
        <v>72</v>
      </c>
      <c r="O30" s="14">
        <v>81</v>
      </c>
      <c r="P30" s="14">
        <v>70</v>
      </c>
      <c r="Q30" s="14">
        <v>75</v>
      </c>
      <c r="R30" s="14">
        <v>66</v>
      </c>
      <c r="S30" s="14">
        <v>86</v>
      </c>
      <c r="T30" s="14">
        <v>85</v>
      </c>
      <c r="U30" s="14">
        <v>64</v>
      </c>
      <c r="V30" s="14">
        <v>65</v>
      </c>
      <c r="W30" s="14">
        <v>30</v>
      </c>
      <c r="X30" s="14">
        <v>82</v>
      </c>
      <c r="Y30" s="14">
        <v>63</v>
      </c>
      <c r="Z30" s="14">
        <v>78</v>
      </c>
      <c r="AA30" s="14">
        <v>37</v>
      </c>
      <c r="AB30" s="14">
        <v>81</v>
      </c>
      <c r="AC30" s="14">
        <v>94</v>
      </c>
      <c r="AD30" s="14">
        <v>85</v>
      </c>
      <c r="AE30" s="14">
        <v>69</v>
      </c>
      <c r="AF30" s="15">
        <f t="shared" si="0"/>
        <v>89.5</v>
      </c>
      <c r="AG30" s="15">
        <f t="shared" si="1"/>
        <v>52.5</v>
      </c>
      <c r="AH30" s="16">
        <f t="shared" si="2"/>
        <v>69.1047619047619</v>
      </c>
      <c r="AI30" s="15">
        <v>74.5</v>
      </c>
      <c r="AJ30" s="15">
        <v>6</v>
      </c>
      <c r="AK30" s="15">
        <v>0.4</v>
      </c>
      <c r="AL30" s="16">
        <f t="shared" si="3"/>
        <v>70.6983333333333</v>
      </c>
      <c r="AM30" s="17" t="str">
        <f>VLOOKUP(D30,[1]sheet1!$B$2:$C$416,2,0)</f>
        <v>2.223</v>
      </c>
      <c r="AN30" s="15"/>
    </row>
    <row r="31" spans="1:41">
      <c r="A31" s="12">
        <v>28</v>
      </c>
      <c r="B31" s="12" t="s">
        <v>820</v>
      </c>
      <c r="C31" s="13" t="s">
        <v>875</v>
      </c>
      <c r="D31" s="12" t="s">
        <v>876</v>
      </c>
      <c r="E31" s="14">
        <v>84</v>
      </c>
      <c r="F31" s="14">
        <v>79</v>
      </c>
      <c r="G31" s="14">
        <v>65</v>
      </c>
      <c r="H31" s="14">
        <v>83</v>
      </c>
      <c r="I31" s="14">
        <v>84</v>
      </c>
      <c r="J31" s="14">
        <v>85</v>
      </c>
      <c r="K31" s="14">
        <v>86</v>
      </c>
      <c r="L31" s="14">
        <v>60</v>
      </c>
      <c r="M31" s="14">
        <v>67</v>
      </c>
      <c r="N31" s="14">
        <v>79</v>
      </c>
      <c r="O31" s="14">
        <v>68</v>
      </c>
      <c r="P31" s="14">
        <v>72</v>
      </c>
      <c r="Q31" s="14">
        <v>85</v>
      </c>
      <c r="R31" s="14">
        <v>80</v>
      </c>
      <c r="S31" s="14">
        <v>85</v>
      </c>
      <c r="T31" s="14">
        <v>85</v>
      </c>
      <c r="U31" s="14">
        <v>61</v>
      </c>
      <c r="V31" s="14">
        <v>79</v>
      </c>
      <c r="W31" s="14">
        <v>28</v>
      </c>
      <c r="X31" s="14">
        <v>67</v>
      </c>
      <c r="Y31" s="14">
        <v>63</v>
      </c>
      <c r="Z31" s="14">
        <v>84</v>
      </c>
      <c r="AA31" s="14">
        <v>64</v>
      </c>
      <c r="AB31" s="14">
        <v>88</v>
      </c>
      <c r="AC31" s="14">
        <v>94</v>
      </c>
      <c r="AD31" s="14">
        <v>89</v>
      </c>
      <c r="AE31" s="14">
        <v>60</v>
      </c>
      <c r="AF31" s="15">
        <f t="shared" si="0"/>
        <v>91.5</v>
      </c>
      <c r="AG31" s="15">
        <f t="shared" si="1"/>
        <v>52.5</v>
      </c>
      <c r="AH31" s="16">
        <f t="shared" si="2"/>
        <v>69.3904761904762</v>
      </c>
      <c r="AI31" s="15">
        <v>60</v>
      </c>
      <c r="AJ31" s="15">
        <v>0</v>
      </c>
      <c r="AK31" s="15">
        <v>0.4</v>
      </c>
      <c r="AL31" s="16">
        <f t="shared" si="3"/>
        <v>70.2733333333333</v>
      </c>
      <c r="AM31" s="17" t="str">
        <f>VLOOKUP(D31,[1]sheet1!$B$2:$C$416,2,0)</f>
        <v>2.090</v>
      </c>
      <c r="AN31" s="15"/>
    </row>
    <row r="32" spans="1:41">
      <c r="A32" s="12">
        <v>29</v>
      </c>
      <c r="B32" s="12" t="s">
        <v>820</v>
      </c>
      <c r="C32" s="13" t="s">
        <v>877</v>
      </c>
      <c r="D32" s="12" t="s">
        <v>878</v>
      </c>
      <c r="E32" s="14">
        <v>87</v>
      </c>
      <c r="F32" s="14">
        <v>83</v>
      </c>
      <c r="G32" s="14">
        <v>85</v>
      </c>
      <c r="H32" s="14">
        <v>82</v>
      </c>
      <c r="I32" s="14">
        <v>79</v>
      </c>
      <c r="J32" s="14">
        <v>85</v>
      </c>
      <c r="K32" s="14">
        <v>89</v>
      </c>
      <c r="L32" s="14">
        <v>65</v>
      </c>
      <c r="M32" s="14">
        <v>53</v>
      </c>
      <c r="N32" s="14">
        <v>74</v>
      </c>
      <c r="O32" s="14">
        <v>88</v>
      </c>
      <c r="P32" s="14">
        <v>71</v>
      </c>
      <c r="Q32" s="14">
        <v>85</v>
      </c>
      <c r="R32" s="14">
        <v>91</v>
      </c>
      <c r="S32" s="14">
        <v>83</v>
      </c>
      <c r="T32" s="14">
        <v>85</v>
      </c>
      <c r="U32" s="14">
        <v>61</v>
      </c>
      <c r="V32" s="14">
        <v>38</v>
      </c>
      <c r="W32" s="14">
        <v>8</v>
      </c>
      <c r="X32" s="14">
        <v>78</v>
      </c>
      <c r="Y32" s="14">
        <v>79</v>
      </c>
      <c r="Z32" s="14">
        <v>78</v>
      </c>
      <c r="AA32" s="14">
        <v>64</v>
      </c>
      <c r="AB32" s="14">
        <v>93</v>
      </c>
      <c r="AC32" s="14">
        <v>93</v>
      </c>
      <c r="AD32" s="14">
        <v>88</v>
      </c>
      <c r="AE32" s="14">
        <v>65</v>
      </c>
      <c r="AF32" s="15">
        <f t="shared" si="0"/>
        <v>90.5</v>
      </c>
      <c r="AG32" s="15">
        <f t="shared" si="1"/>
        <v>52.5</v>
      </c>
      <c r="AH32" s="16">
        <f t="shared" si="2"/>
        <v>68.5809523809524</v>
      </c>
      <c r="AI32" s="15">
        <v>70</v>
      </c>
      <c r="AJ32" s="15">
        <v>3</v>
      </c>
      <c r="AK32" s="15">
        <v>0.3</v>
      </c>
      <c r="AL32" s="16">
        <f t="shared" si="3"/>
        <v>70.0566666666667</v>
      </c>
      <c r="AM32" s="17" t="str">
        <f>VLOOKUP(D32,[1]sheet1!$B$2:$C$416,2,0)</f>
        <v>2.275</v>
      </c>
      <c r="AN32" s="15"/>
    </row>
    <row r="33" spans="1:40">
      <c r="A33" s="12">
        <v>30</v>
      </c>
      <c r="B33" s="12" t="s">
        <v>820</v>
      </c>
      <c r="C33" s="13" t="s">
        <v>879</v>
      </c>
      <c r="D33" s="12" t="s">
        <v>880</v>
      </c>
      <c r="E33" s="14">
        <v>76</v>
      </c>
      <c r="F33" s="14">
        <v>80</v>
      </c>
      <c r="G33" s="14">
        <v>85</v>
      </c>
      <c r="H33" s="14">
        <v>80</v>
      </c>
      <c r="I33" s="14">
        <v>88</v>
      </c>
      <c r="J33" s="14">
        <v>85</v>
      </c>
      <c r="K33" s="14">
        <v>86</v>
      </c>
      <c r="L33" s="14">
        <v>72</v>
      </c>
      <c r="M33" s="14">
        <v>64</v>
      </c>
      <c r="N33" s="14">
        <v>70</v>
      </c>
      <c r="O33" s="14">
        <v>84</v>
      </c>
      <c r="P33" s="14">
        <v>77</v>
      </c>
      <c r="Q33" s="14">
        <v>85</v>
      </c>
      <c r="R33" s="14">
        <v>84</v>
      </c>
      <c r="S33" s="14">
        <v>81</v>
      </c>
      <c r="T33" s="14">
        <v>85</v>
      </c>
      <c r="U33" s="14">
        <v>34</v>
      </c>
      <c r="V33" s="14">
        <v>65</v>
      </c>
      <c r="W33" s="14">
        <v>24</v>
      </c>
      <c r="X33" s="14">
        <v>73</v>
      </c>
      <c r="Y33" s="14">
        <v>66</v>
      </c>
      <c r="Z33" s="14">
        <v>79</v>
      </c>
      <c r="AA33" s="14">
        <v>32</v>
      </c>
      <c r="AB33" s="14">
        <v>79</v>
      </c>
      <c r="AC33" s="14">
        <v>91</v>
      </c>
      <c r="AD33" s="14">
        <v>88</v>
      </c>
      <c r="AE33" s="14">
        <v>73</v>
      </c>
      <c r="AF33" s="15">
        <f t="shared" si="0"/>
        <v>89.5</v>
      </c>
      <c r="AG33" s="15">
        <f t="shared" si="1"/>
        <v>52.5</v>
      </c>
      <c r="AH33" s="16">
        <f t="shared" si="2"/>
        <v>68.0666666666667</v>
      </c>
      <c r="AI33" s="15">
        <v>77</v>
      </c>
      <c r="AJ33" s="15">
        <v>0</v>
      </c>
      <c r="AK33" s="15">
        <v>0.15</v>
      </c>
      <c r="AL33" s="16">
        <f t="shared" si="3"/>
        <v>69.5466666666667</v>
      </c>
      <c r="AM33" s="17" t="str">
        <f>VLOOKUP(D33,[1]sheet1!$B$2:$C$416,2,0)</f>
        <v>2.295</v>
      </c>
      <c r="AN33" s="15"/>
    </row>
    <row r="34" spans="1:40">
      <c r="A34" s="12">
        <v>31</v>
      </c>
      <c r="B34" s="12" t="s">
        <v>820</v>
      </c>
      <c r="C34" s="13" t="s">
        <v>881</v>
      </c>
      <c r="D34" s="12" t="s">
        <v>882</v>
      </c>
      <c r="E34" s="14">
        <v>80</v>
      </c>
      <c r="F34" s="14">
        <v>84</v>
      </c>
      <c r="G34" s="14">
        <v>85</v>
      </c>
      <c r="H34" s="14">
        <v>90</v>
      </c>
      <c r="I34" s="14">
        <v>79</v>
      </c>
      <c r="J34" s="14">
        <v>85</v>
      </c>
      <c r="K34" s="14">
        <v>85</v>
      </c>
      <c r="L34" s="14">
        <v>66</v>
      </c>
      <c r="M34" s="14">
        <v>60</v>
      </c>
      <c r="N34" s="14">
        <v>73</v>
      </c>
      <c r="O34" s="14">
        <v>72</v>
      </c>
      <c r="P34" s="14">
        <v>76</v>
      </c>
      <c r="Q34" s="14">
        <v>85</v>
      </c>
      <c r="R34" s="14">
        <v>94</v>
      </c>
      <c r="S34" s="14">
        <v>83</v>
      </c>
      <c r="T34" s="14">
        <v>95</v>
      </c>
      <c r="U34" s="14">
        <v>61</v>
      </c>
      <c r="V34" s="14">
        <v>38</v>
      </c>
      <c r="W34" s="14">
        <v>18</v>
      </c>
      <c r="X34" s="14">
        <v>44</v>
      </c>
      <c r="Y34" s="14">
        <v>65</v>
      </c>
      <c r="Z34" s="14">
        <v>69</v>
      </c>
      <c r="AA34" s="14">
        <v>60</v>
      </c>
      <c r="AB34" s="14">
        <v>85</v>
      </c>
      <c r="AC34" s="14">
        <v>90</v>
      </c>
      <c r="AD34" s="14">
        <v>88</v>
      </c>
      <c r="AE34" s="14">
        <v>64</v>
      </c>
      <c r="AF34" s="15">
        <f t="shared" si="0"/>
        <v>89</v>
      </c>
      <c r="AG34" s="15">
        <f t="shared" si="1"/>
        <v>52.5</v>
      </c>
      <c r="AH34" s="16">
        <f t="shared" si="2"/>
        <v>67.2952380952381</v>
      </c>
      <c r="AI34" s="15">
        <v>72.5</v>
      </c>
      <c r="AJ34" s="15">
        <v>17</v>
      </c>
      <c r="AK34" s="15">
        <v>0</v>
      </c>
      <c r="AL34" s="16">
        <f t="shared" si="3"/>
        <v>69.3816666666667</v>
      </c>
      <c r="AM34" s="17" t="str">
        <f>VLOOKUP(D34,[1]sheet1!$B$2:$C$416,2,0)</f>
        <v>2.062</v>
      </c>
      <c r="AN34" s="15"/>
    </row>
    <row r="35" spans="1:40">
      <c r="A35" s="12">
        <v>32</v>
      </c>
      <c r="B35" s="12" t="s">
        <v>820</v>
      </c>
      <c r="C35" s="13" t="s">
        <v>883</v>
      </c>
      <c r="D35" s="12" t="s">
        <v>884</v>
      </c>
      <c r="E35" s="14">
        <v>74</v>
      </c>
      <c r="F35" s="14">
        <v>80</v>
      </c>
      <c r="G35" s="14">
        <v>85</v>
      </c>
      <c r="H35" s="14">
        <v>85</v>
      </c>
      <c r="I35" s="14">
        <v>81</v>
      </c>
      <c r="J35" s="14">
        <v>85</v>
      </c>
      <c r="K35" s="14">
        <v>86</v>
      </c>
      <c r="L35" s="14">
        <v>70</v>
      </c>
      <c r="M35" s="14">
        <v>72</v>
      </c>
      <c r="N35" s="14">
        <v>72</v>
      </c>
      <c r="O35" s="14">
        <v>78</v>
      </c>
      <c r="P35" s="14">
        <v>60</v>
      </c>
      <c r="Q35" s="14">
        <v>85</v>
      </c>
      <c r="R35" s="14">
        <v>79</v>
      </c>
      <c r="S35" s="14">
        <v>77</v>
      </c>
      <c r="T35" s="14">
        <v>85</v>
      </c>
      <c r="U35" s="14">
        <v>39</v>
      </c>
      <c r="V35" s="14">
        <v>67</v>
      </c>
      <c r="W35" s="14">
        <v>16</v>
      </c>
      <c r="X35" s="14">
        <v>71</v>
      </c>
      <c r="Y35" s="14">
        <v>63</v>
      </c>
      <c r="Z35" s="14">
        <v>80</v>
      </c>
      <c r="AA35" s="14">
        <v>41</v>
      </c>
      <c r="AB35" s="14">
        <v>84</v>
      </c>
      <c r="AC35" s="14">
        <v>93</v>
      </c>
      <c r="AD35" s="14">
        <v>88</v>
      </c>
      <c r="AE35" s="14">
        <v>67</v>
      </c>
      <c r="AF35" s="15">
        <f t="shared" si="0"/>
        <v>90.5</v>
      </c>
      <c r="AG35" s="15">
        <f t="shared" si="1"/>
        <v>52.5</v>
      </c>
      <c r="AH35" s="16">
        <f t="shared" si="2"/>
        <v>66.6095238095238</v>
      </c>
      <c r="AI35" s="15">
        <v>73.5</v>
      </c>
      <c r="AJ35" s="15">
        <v>15</v>
      </c>
      <c r="AK35" s="15">
        <v>0.15</v>
      </c>
      <c r="AL35" s="16">
        <f t="shared" si="3"/>
        <v>69.3016666666667</v>
      </c>
      <c r="AM35" s="17" t="str">
        <f>VLOOKUP(D35,[1]sheet1!$B$2:$C$416,2,0)</f>
        <v>2.177</v>
      </c>
      <c r="AN35" s="15"/>
    </row>
    <row r="36" spans="1:40">
      <c r="A36" s="12">
        <v>33</v>
      </c>
      <c r="B36" s="12" t="s">
        <v>820</v>
      </c>
      <c r="C36" s="13" t="s">
        <v>885</v>
      </c>
      <c r="D36" s="12" t="s">
        <v>886</v>
      </c>
      <c r="E36" s="14">
        <v>77</v>
      </c>
      <c r="F36" s="14">
        <v>79</v>
      </c>
      <c r="G36" s="14">
        <v>65</v>
      </c>
      <c r="H36" s="14">
        <v>87</v>
      </c>
      <c r="I36" s="14">
        <v>84</v>
      </c>
      <c r="J36" s="14">
        <v>75</v>
      </c>
      <c r="K36" s="14">
        <v>86</v>
      </c>
      <c r="L36" s="14">
        <v>66</v>
      </c>
      <c r="M36" s="14">
        <v>64</v>
      </c>
      <c r="N36" s="14">
        <v>70</v>
      </c>
      <c r="O36" s="14">
        <v>61</v>
      </c>
      <c r="P36" s="14">
        <v>67</v>
      </c>
      <c r="Q36" s="14">
        <v>85</v>
      </c>
      <c r="R36" s="14">
        <v>69</v>
      </c>
      <c r="S36" s="14">
        <v>83</v>
      </c>
      <c r="T36" s="14">
        <v>95</v>
      </c>
      <c r="U36" s="14">
        <v>60</v>
      </c>
      <c r="V36" s="14">
        <v>65</v>
      </c>
      <c r="W36" s="14">
        <v>14</v>
      </c>
      <c r="X36" s="14">
        <v>70</v>
      </c>
      <c r="Y36" s="14">
        <v>45</v>
      </c>
      <c r="Z36" s="14">
        <v>74</v>
      </c>
      <c r="AA36" s="14">
        <v>56</v>
      </c>
      <c r="AB36" s="14">
        <v>87</v>
      </c>
      <c r="AC36" s="14">
        <v>92</v>
      </c>
      <c r="AD36" s="14">
        <v>89</v>
      </c>
      <c r="AE36" s="14">
        <v>60</v>
      </c>
      <c r="AF36" s="15">
        <f t="shared" si="0"/>
        <v>90.5</v>
      </c>
      <c r="AG36" s="15">
        <f t="shared" si="1"/>
        <v>52.5</v>
      </c>
      <c r="AH36" s="16">
        <f t="shared" si="2"/>
        <v>65.3238095238095</v>
      </c>
      <c r="AI36" s="15">
        <v>73</v>
      </c>
      <c r="AJ36" s="15">
        <v>0</v>
      </c>
      <c r="AK36" s="15">
        <v>0.4</v>
      </c>
      <c r="AL36" s="16">
        <f t="shared" si="3"/>
        <v>67.8766666666667</v>
      </c>
      <c r="AM36" s="17" t="str">
        <f>VLOOKUP(D36,[1]sheet1!$B$2:$C$416,2,0)</f>
        <v>1.960</v>
      </c>
      <c r="AN36" s="15"/>
    </row>
    <row r="37" spans="1:40">
      <c r="A37" s="12">
        <v>34</v>
      </c>
      <c r="B37" s="12" t="s">
        <v>820</v>
      </c>
      <c r="C37" s="13" t="s">
        <v>887</v>
      </c>
      <c r="D37" s="12" t="s">
        <v>888</v>
      </c>
      <c r="E37" s="14">
        <v>82</v>
      </c>
      <c r="F37" s="14">
        <v>41</v>
      </c>
      <c r="G37" s="14">
        <v>85</v>
      </c>
      <c r="H37" s="14">
        <v>79</v>
      </c>
      <c r="I37" s="14">
        <v>76</v>
      </c>
      <c r="J37" s="14">
        <v>85</v>
      </c>
      <c r="K37" s="14">
        <v>86</v>
      </c>
      <c r="L37" s="14">
        <v>66</v>
      </c>
      <c r="M37" s="14">
        <v>76</v>
      </c>
      <c r="N37" s="14">
        <v>70</v>
      </c>
      <c r="O37" s="14">
        <v>68</v>
      </c>
      <c r="P37" s="14">
        <v>60</v>
      </c>
      <c r="Q37" s="14">
        <v>75</v>
      </c>
      <c r="R37" s="14">
        <v>88</v>
      </c>
      <c r="S37" s="14">
        <v>74</v>
      </c>
      <c r="T37" s="14">
        <v>85</v>
      </c>
      <c r="U37" s="14">
        <v>31</v>
      </c>
      <c r="V37" s="14">
        <v>71</v>
      </c>
      <c r="W37" s="14">
        <v>28</v>
      </c>
      <c r="X37" s="14">
        <v>62</v>
      </c>
      <c r="Y37" s="14">
        <v>44</v>
      </c>
      <c r="Z37" s="14">
        <v>71</v>
      </c>
      <c r="AA37" s="14">
        <v>65</v>
      </c>
      <c r="AB37" s="14">
        <v>85</v>
      </c>
      <c r="AC37" s="14">
        <v>87</v>
      </c>
      <c r="AD37" s="14">
        <v>87</v>
      </c>
      <c r="AE37" s="14">
        <v>81</v>
      </c>
      <c r="AF37" s="15">
        <f t="shared" si="0"/>
        <v>87</v>
      </c>
      <c r="AG37" s="15">
        <f t="shared" si="1"/>
        <v>52.5</v>
      </c>
      <c r="AH37" s="16">
        <f t="shared" si="2"/>
        <v>65.5428571428571</v>
      </c>
      <c r="AI37" s="15">
        <v>68</v>
      </c>
      <c r="AJ37" s="15">
        <v>0</v>
      </c>
      <c r="AK37" s="15">
        <v>0.15</v>
      </c>
      <c r="AL37" s="16">
        <f t="shared" si="3"/>
        <v>66.83</v>
      </c>
      <c r="AM37" s="17" t="str">
        <f>VLOOKUP(D37,[1]sheet1!$B$2:$C$416,2,0)</f>
        <v>2.073</v>
      </c>
      <c r="AN37" s="15"/>
    </row>
    <row r="38" spans="1:40">
      <c r="A38" s="12">
        <v>35</v>
      </c>
      <c r="B38" s="12" t="s">
        <v>820</v>
      </c>
      <c r="C38" s="13" t="s">
        <v>889</v>
      </c>
      <c r="D38" s="12" t="s">
        <v>890</v>
      </c>
      <c r="E38" s="14">
        <v>72</v>
      </c>
      <c r="F38" s="14">
        <v>75</v>
      </c>
      <c r="G38" s="14">
        <v>85</v>
      </c>
      <c r="H38" s="14">
        <v>82</v>
      </c>
      <c r="I38" s="14">
        <v>75</v>
      </c>
      <c r="J38" s="14">
        <v>85</v>
      </c>
      <c r="K38" s="14">
        <v>86</v>
      </c>
      <c r="L38" s="14">
        <v>64</v>
      </c>
      <c r="M38" s="14">
        <v>52</v>
      </c>
      <c r="N38" s="14">
        <v>66</v>
      </c>
      <c r="O38" s="14">
        <v>63</v>
      </c>
      <c r="P38" s="14">
        <v>63</v>
      </c>
      <c r="Q38" s="14">
        <v>85</v>
      </c>
      <c r="R38" s="14">
        <v>92</v>
      </c>
      <c r="S38" s="14">
        <v>72</v>
      </c>
      <c r="T38" s="14">
        <v>75</v>
      </c>
      <c r="U38" s="14">
        <v>61</v>
      </c>
      <c r="V38" s="14">
        <v>25</v>
      </c>
      <c r="W38" s="14">
        <v>12</v>
      </c>
      <c r="X38" s="14">
        <v>70</v>
      </c>
      <c r="Y38" s="14">
        <v>66</v>
      </c>
      <c r="Z38" s="14">
        <v>75</v>
      </c>
      <c r="AA38" s="14">
        <v>30</v>
      </c>
      <c r="AB38" s="14">
        <v>91</v>
      </c>
      <c r="AC38" s="14">
        <v>93</v>
      </c>
      <c r="AD38" s="14">
        <v>89</v>
      </c>
      <c r="AE38" s="14">
        <v>64</v>
      </c>
      <c r="AF38" s="15">
        <f t="shared" si="0"/>
        <v>91</v>
      </c>
      <c r="AG38" s="15">
        <f t="shared" si="1"/>
        <v>52.5</v>
      </c>
      <c r="AH38" s="16">
        <f t="shared" si="2"/>
        <v>62.2190476190476</v>
      </c>
      <c r="AI38" s="15">
        <v>69.5</v>
      </c>
      <c r="AJ38" s="15">
        <v>26</v>
      </c>
      <c r="AK38" s="15">
        <v>0.3</v>
      </c>
      <c r="AL38" s="16">
        <f t="shared" si="3"/>
        <v>66.8283333333333</v>
      </c>
      <c r="AM38" s="17" t="str">
        <f>VLOOKUP(D38,[1]sheet1!$B$2:$C$416,2,0)</f>
        <v>1.845</v>
      </c>
      <c r="AN38" s="15"/>
    </row>
    <row r="39" spans="1:40">
      <c r="A39" s="12">
        <v>36</v>
      </c>
      <c r="B39" s="12" t="s">
        <v>820</v>
      </c>
      <c r="C39" s="13" t="s">
        <v>891</v>
      </c>
      <c r="D39" s="12" t="s">
        <v>892</v>
      </c>
      <c r="E39" s="14">
        <v>82</v>
      </c>
      <c r="F39" s="14">
        <v>78</v>
      </c>
      <c r="G39" s="14">
        <v>85</v>
      </c>
      <c r="H39" s="14">
        <v>83</v>
      </c>
      <c r="I39" s="14">
        <v>94</v>
      </c>
      <c r="J39" s="14">
        <v>75</v>
      </c>
      <c r="K39" s="14">
        <v>85</v>
      </c>
      <c r="L39" s="14">
        <v>61</v>
      </c>
      <c r="M39" s="14">
        <v>60</v>
      </c>
      <c r="N39" s="14">
        <v>72</v>
      </c>
      <c r="O39" s="14">
        <v>68</v>
      </c>
      <c r="P39" s="14">
        <v>60</v>
      </c>
      <c r="Q39" s="14">
        <v>85</v>
      </c>
      <c r="R39" s="14">
        <v>89</v>
      </c>
      <c r="S39" s="14">
        <v>84</v>
      </c>
      <c r="T39" s="14">
        <v>85</v>
      </c>
      <c r="U39" s="14">
        <v>60</v>
      </c>
      <c r="V39" s="14">
        <v>35</v>
      </c>
      <c r="W39" s="14">
        <v>13</v>
      </c>
      <c r="X39" s="14">
        <v>40</v>
      </c>
      <c r="Y39" s="14">
        <v>74</v>
      </c>
      <c r="Z39" s="14">
        <v>70</v>
      </c>
      <c r="AA39" s="14">
        <v>38</v>
      </c>
      <c r="AB39" s="14">
        <v>81</v>
      </c>
      <c r="AC39" s="14">
        <v>92</v>
      </c>
      <c r="AD39" s="14">
        <v>89</v>
      </c>
      <c r="AE39" s="14">
        <v>61</v>
      </c>
      <c r="AF39" s="15">
        <f t="shared" si="0"/>
        <v>90.5</v>
      </c>
      <c r="AG39" s="15">
        <f t="shared" si="1"/>
        <v>52.5</v>
      </c>
      <c r="AH39" s="16">
        <f t="shared" si="2"/>
        <v>63.8666666666667</v>
      </c>
      <c r="AI39" s="15">
        <v>70</v>
      </c>
      <c r="AJ39" s="15">
        <v>0</v>
      </c>
      <c r="AK39" s="15">
        <v>0.15</v>
      </c>
      <c r="AL39" s="16">
        <f t="shared" si="3"/>
        <v>66.4566666666667</v>
      </c>
      <c r="AM39" s="17" t="str">
        <f>VLOOKUP(D39,[1]sheet1!$B$2:$C$416,2,0)</f>
        <v>1.933</v>
      </c>
      <c r="AN39" s="15"/>
    </row>
    <row r="40" spans="1:40">
      <c r="A40" s="12">
        <v>37</v>
      </c>
      <c r="B40" s="12" t="s">
        <v>820</v>
      </c>
      <c r="C40" s="13" t="s">
        <v>893</v>
      </c>
      <c r="D40" s="12" t="s">
        <v>894</v>
      </c>
      <c r="E40" s="14">
        <v>75</v>
      </c>
      <c r="F40" s="14">
        <v>76</v>
      </c>
      <c r="G40" s="14">
        <v>85</v>
      </c>
      <c r="H40" s="14">
        <v>84</v>
      </c>
      <c r="I40" s="14">
        <v>71</v>
      </c>
      <c r="J40" s="14">
        <v>75</v>
      </c>
      <c r="K40" s="14">
        <v>93</v>
      </c>
      <c r="L40" s="14">
        <v>65</v>
      </c>
      <c r="M40" s="14">
        <v>60</v>
      </c>
      <c r="N40" s="14">
        <v>90</v>
      </c>
      <c r="O40" s="14">
        <v>83</v>
      </c>
      <c r="P40" s="14">
        <v>60</v>
      </c>
      <c r="Q40" s="14">
        <v>95</v>
      </c>
      <c r="R40" s="14">
        <v>85</v>
      </c>
      <c r="S40" s="14">
        <v>87</v>
      </c>
      <c r="T40" s="14">
        <v>85</v>
      </c>
      <c r="U40" s="14">
        <v>14</v>
      </c>
      <c r="V40" s="14">
        <v>16</v>
      </c>
      <c r="W40" s="14">
        <v>24</v>
      </c>
      <c r="X40" s="14">
        <v>29</v>
      </c>
      <c r="Y40" s="14">
        <v>17</v>
      </c>
      <c r="Z40" s="14">
        <v>71</v>
      </c>
      <c r="AA40" s="14">
        <v>28</v>
      </c>
      <c r="AB40" s="14">
        <v>81</v>
      </c>
      <c r="AC40" s="14">
        <v>93</v>
      </c>
      <c r="AD40" s="14">
        <v>89</v>
      </c>
      <c r="AE40" s="14">
        <v>75</v>
      </c>
      <c r="AF40" s="15">
        <f t="shared" si="0"/>
        <v>91</v>
      </c>
      <c r="AG40" s="15">
        <f t="shared" si="1"/>
        <v>52.5</v>
      </c>
      <c r="AH40" s="16">
        <f t="shared" si="2"/>
        <v>58.8190476190476</v>
      </c>
      <c r="AI40" s="15">
        <v>89</v>
      </c>
      <c r="AJ40" s="15">
        <v>12</v>
      </c>
      <c r="AK40" s="15">
        <v>0.15</v>
      </c>
      <c r="AL40" s="16">
        <f t="shared" si="3"/>
        <v>64.5733333333333</v>
      </c>
      <c r="AM40" s="17" t="str">
        <f>VLOOKUP(D40,[1]sheet1!$B$2:$C$416,2,0)</f>
        <v>1.940</v>
      </c>
      <c r="AN40" s="15"/>
    </row>
    <row r="41" spans="1:40">
      <c r="A41" s="12">
        <v>38</v>
      </c>
      <c r="B41" s="12" t="s">
        <v>820</v>
      </c>
      <c r="C41" s="13" t="s">
        <v>895</v>
      </c>
      <c r="D41" s="12" t="s">
        <v>896</v>
      </c>
      <c r="E41" s="14">
        <v>69</v>
      </c>
      <c r="F41" s="14">
        <v>76</v>
      </c>
      <c r="G41" s="14">
        <v>85</v>
      </c>
      <c r="H41" s="14">
        <v>78</v>
      </c>
      <c r="I41" s="14">
        <v>86</v>
      </c>
      <c r="J41" s="14">
        <v>85</v>
      </c>
      <c r="K41" s="14">
        <v>85</v>
      </c>
      <c r="L41" s="14">
        <v>60</v>
      </c>
      <c r="M41" s="14">
        <v>60</v>
      </c>
      <c r="N41" s="14">
        <v>71</v>
      </c>
      <c r="O41" s="14">
        <v>68</v>
      </c>
      <c r="P41" s="14">
        <v>60</v>
      </c>
      <c r="Q41" s="14">
        <v>85</v>
      </c>
      <c r="R41" s="14">
        <v>73</v>
      </c>
      <c r="S41" s="14">
        <v>84</v>
      </c>
      <c r="T41" s="14">
        <v>85</v>
      </c>
      <c r="U41" s="14">
        <v>39</v>
      </c>
      <c r="V41" s="14">
        <v>67</v>
      </c>
      <c r="W41" s="14">
        <v>16</v>
      </c>
      <c r="X41" s="14">
        <v>64</v>
      </c>
      <c r="Y41" s="14">
        <v>39</v>
      </c>
      <c r="Z41" s="14">
        <v>62</v>
      </c>
      <c r="AA41" s="14">
        <v>35</v>
      </c>
      <c r="AB41" s="14">
        <v>82</v>
      </c>
      <c r="AC41" s="14">
        <v>85</v>
      </c>
      <c r="AD41" s="14">
        <v>90</v>
      </c>
      <c r="AE41" s="14">
        <v>72</v>
      </c>
      <c r="AF41" s="15">
        <f t="shared" si="0"/>
        <v>87.5</v>
      </c>
      <c r="AG41" s="15">
        <f t="shared" si="1"/>
        <v>52.5</v>
      </c>
      <c r="AH41" s="16">
        <f t="shared" si="2"/>
        <v>61.9619047619048</v>
      </c>
      <c r="AI41" s="15">
        <v>60.5</v>
      </c>
      <c r="AJ41" s="15">
        <v>0</v>
      </c>
      <c r="AK41" s="15">
        <v>0</v>
      </c>
      <c r="AL41" s="16">
        <f t="shared" si="3"/>
        <v>63.8983333333333</v>
      </c>
      <c r="AM41" s="17" t="str">
        <f>VLOOKUP(D41,[1]sheet1!$B$2:$C$416,2,0)</f>
        <v>1.779</v>
      </c>
      <c r="AN41" s="15"/>
    </row>
    <row r="42" spans="1:40">
      <c r="A42" s="12">
        <v>39</v>
      </c>
      <c r="B42" s="12" t="s">
        <v>820</v>
      </c>
      <c r="C42" s="13" t="s">
        <v>897</v>
      </c>
      <c r="D42" s="12" t="s">
        <v>898</v>
      </c>
      <c r="E42" s="14">
        <v>71</v>
      </c>
      <c r="F42" s="14">
        <v>81</v>
      </c>
      <c r="G42" s="14">
        <v>85</v>
      </c>
      <c r="H42" s="14">
        <v>89</v>
      </c>
      <c r="I42" s="14">
        <v>77</v>
      </c>
      <c r="J42" s="14">
        <v>75</v>
      </c>
      <c r="K42" s="14">
        <v>85</v>
      </c>
      <c r="L42" s="14">
        <v>54</v>
      </c>
      <c r="M42" s="14">
        <v>48</v>
      </c>
      <c r="N42" s="14">
        <v>74</v>
      </c>
      <c r="O42" s="14">
        <v>67</v>
      </c>
      <c r="P42" s="14">
        <v>71</v>
      </c>
      <c r="Q42" s="14">
        <v>85</v>
      </c>
      <c r="R42" s="14">
        <v>79</v>
      </c>
      <c r="S42" s="14">
        <v>84</v>
      </c>
      <c r="T42" s="14">
        <v>75</v>
      </c>
      <c r="U42" s="14">
        <v>34</v>
      </c>
      <c r="V42" s="14">
        <v>69</v>
      </c>
      <c r="W42" s="14">
        <v>10</v>
      </c>
      <c r="X42" s="14">
        <v>63</v>
      </c>
      <c r="Y42" s="14">
        <v>33</v>
      </c>
      <c r="Z42" s="14">
        <v>78</v>
      </c>
      <c r="AA42" s="14">
        <v>41</v>
      </c>
      <c r="AB42" s="14">
        <v>88</v>
      </c>
      <c r="AC42" s="14">
        <v>85</v>
      </c>
      <c r="AD42" s="14">
        <v>88</v>
      </c>
      <c r="AE42" s="14">
        <v>61</v>
      </c>
      <c r="AF42" s="15">
        <f t="shared" si="0"/>
        <v>86.5</v>
      </c>
      <c r="AG42" s="15">
        <f t="shared" si="1"/>
        <v>52.5</v>
      </c>
      <c r="AH42" s="16">
        <f t="shared" si="2"/>
        <v>60.7904761904762</v>
      </c>
      <c r="AI42" s="15">
        <v>70</v>
      </c>
      <c r="AJ42" s="15">
        <v>0</v>
      </c>
      <c r="AK42" s="15">
        <v>0</v>
      </c>
      <c r="AL42" s="16">
        <f t="shared" si="3"/>
        <v>63.3533333333333</v>
      </c>
      <c r="AM42" s="17" t="str">
        <f>VLOOKUP(D42,[1]sheet1!$B$2:$C$416,2,0)</f>
        <v>1.822</v>
      </c>
      <c r="AN42" s="15"/>
    </row>
    <row r="43" spans="1:40">
      <c r="A43" s="12">
        <v>40</v>
      </c>
      <c r="B43" s="12" t="s">
        <v>820</v>
      </c>
      <c r="C43" s="13" t="s">
        <v>899</v>
      </c>
      <c r="D43" s="12" t="s">
        <v>900</v>
      </c>
      <c r="E43" s="14">
        <v>63</v>
      </c>
      <c r="F43" s="14">
        <v>75</v>
      </c>
      <c r="G43" s="14">
        <v>95</v>
      </c>
      <c r="H43" s="14">
        <v>74</v>
      </c>
      <c r="I43" s="14">
        <v>76</v>
      </c>
      <c r="J43" s="14">
        <v>75</v>
      </c>
      <c r="K43" s="14">
        <v>85</v>
      </c>
      <c r="L43" s="14">
        <v>73</v>
      </c>
      <c r="M43" s="14">
        <v>50</v>
      </c>
      <c r="N43" s="14">
        <v>70</v>
      </c>
      <c r="O43" s="14">
        <v>61</v>
      </c>
      <c r="P43" s="14">
        <v>60</v>
      </c>
      <c r="Q43" s="14">
        <v>85</v>
      </c>
      <c r="R43" s="14">
        <v>87</v>
      </c>
      <c r="S43" s="14">
        <v>65</v>
      </c>
      <c r="T43" s="14">
        <v>75</v>
      </c>
      <c r="U43" s="14">
        <v>60</v>
      </c>
      <c r="V43" s="14">
        <v>33</v>
      </c>
      <c r="W43" s="14">
        <v>10</v>
      </c>
      <c r="X43" s="14">
        <v>69</v>
      </c>
      <c r="Y43" s="14">
        <v>37</v>
      </c>
      <c r="Z43" s="14">
        <v>0</v>
      </c>
      <c r="AA43" s="14">
        <v>36</v>
      </c>
      <c r="AB43" s="14">
        <v>81</v>
      </c>
      <c r="AC43" s="14">
        <v>89</v>
      </c>
      <c r="AD43" s="14">
        <v>89</v>
      </c>
      <c r="AE43" s="14">
        <v>54</v>
      </c>
      <c r="AF43" s="15">
        <f t="shared" si="0"/>
        <v>89</v>
      </c>
      <c r="AG43" s="15">
        <f t="shared" si="1"/>
        <v>52.5</v>
      </c>
      <c r="AH43" s="16">
        <f t="shared" si="2"/>
        <v>56.8</v>
      </c>
      <c r="AI43" s="15">
        <v>85.5</v>
      </c>
      <c r="AJ43" s="15">
        <v>0</v>
      </c>
      <c r="AK43" s="15">
        <v>0</v>
      </c>
      <c r="AL43" s="16">
        <f t="shared" si="3"/>
        <v>61.835</v>
      </c>
      <c r="AM43" s="17" t="str">
        <f>VLOOKUP(D43,[1]sheet1!$B$2:$C$416,2,0)</f>
        <v>1.719</v>
      </c>
      <c r="AN43" s="15"/>
    </row>
    <row r="44" spans="1:40">
      <c r="A44" s="12">
        <v>41</v>
      </c>
      <c r="B44" s="12" t="s">
        <v>820</v>
      </c>
      <c r="C44" s="13" t="s">
        <v>901</v>
      </c>
      <c r="D44" s="12" t="s">
        <v>902</v>
      </c>
      <c r="E44" s="14">
        <v>76</v>
      </c>
      <c r="F44" s="14">
        <v>76</v>
      </c>
      <c r="G44" s="14">
        <v>85</v>
      </c>
      <c r="H44" s="14">
        <v>0</v>
      </c>
      <c r="I44" s="14">
        <v>80</v>
      </c>
      <c r="J44" s="14">
        <v>95</v>
      </c>
      <c r="K44" s="14">
        <v>87</v>
      </c>
      <c r="L44" s="14">
        <v>72</v>
      </c>
      <c r="M44" s="14">
        <v>66</v>
      </c>
      <c r="N44" s="14" t="s">
        <v>903</v>
      </c>
      <c r="O44" s="14" t="s">
        <v>903</v>
      </c>
      <c r="P44" s="14" t="s">
        <v>903</v>
      </c>
      <c r="Q44" s="14" t="s">
        <v>903</v>
      </c>
      <c r="R44" s="14">
        <v>86</v>
      </c>
      <c r="S44" s="14">
        <v>83</v>
      </c>
      <c r="T44" s="14">
        <v>75</v>
      </c>
      <c r="U44" s="14">
        <v>71</v>
      </c>
      <c r="V44" s="14">
        <v>75</v>
      </c>
      <c r="W44" s="14">
        <v>66</v>
      </c>
      <c r="X44" s="14">
        <v>67</v>
      </c>
      <c r="Y44" s="14">
        <v>19</v>
      </c>
      <c r="Z44" s="14">
        <v>88</v>
      </c>
      <c r="AA44" s="14">
        <v>28</v>
      </c>
      <c r="AB44" s="14">
        <v>81</v>
      </c>
      <c r="AC44" s="14">
        <v>90</v>
      </c>
      <c r="AD44" s="14">
        <v>85</v>
      </c>
      <c r="AE44" s="14">
        <v>85</v>
      </c>
      <c r="AF44" s="15">
        <f t="shared" si="0"/>
        <v>87.5</v>
      </c>
      <c r="AG44" s="15">
        <f t="shared" si="1"/>
        <v>52.5</v>
      </c>
      <c r="AH44" s="16">
        <f t="shared" si="2"/>
        <v>57.1047619047619</v>
      </c>
      <c r="AI44" s="15">
        <v>74.5</v>
      </c>
      <c r="AJ44" s="15">
        <v>0</v>
      </c>
      <c r="AK44" s="15">
        <v>0</v>
      </c>
      <c r="AL44" s="16">
        <f t="shared" si="3"/>
        <v>61.1983333333333</v>
      </c>
      <c r="AM44" s="17" t="str">
        <f>VLOOKUP(D44,[1]sheet1!$B$2:$C$416,2,0)</f>
        <v>2.362</v>
      </c>
      <c r="AN44" s="15"/>
    </row>
    <row r="45" spans="1:40">
      <c r="A45" s="12">
        <v>42</v>
      </c>
      <c r="B45" s="12" t="s">
        <v>820</v>
      </c>
      <c r="C45" s="13" t="s">
        <v>904</v>
      </c>
      <c r="D45" s="12" t="s">
        <v>905</v>
      </c>
      <c r="E45" s="14">
        <v>79</v>
      </c>
      <c r="F45" s="14">
        <v>86</v>
      </c>
      <c r="G45" s="14">
        <v>85</v>
      </c>
      <c r="H45" s="14">
        <v>0</v>
      </c>
      <c r="I45" s="14">
        <v>78</v>
      </c>
      <c r="J45" s="14">
        <v>75</v>
      </c>
      <c r="K45" s="14">
        <v>82</v>
      </c>
      <c r="L45" s="14">
        <v>76</v>
      </c>
      <c r="M45" s="14">
        <v>55</v>
      </c>
      <c r="N45" s="14" t="s">
        <v>903</v>
      </c>
      <c r="O45" s="14" t="s">
        <v>903</v>
      </c>
      <c r="P45" s="14" t="s">
        <v>903</v>
      </c>
      <c r="Q45" s="14" t="s">
        <v>903</v>
      </c>
      <c r="R45" s="14">
        <v>75</v>
      </c>
      <c r="S45" s="14">
        <v>79</v>
      </c>
      <c r="T45" s="14">
        <v>85</v>
      </c>
      <c r="U45" s="14">
        <v>41</v>
      </c>
      <c r="V45" s="14">
        <v>63</v>
      </c>
      <c r="W45" s="14">
        <v>27</v>
      </c>
      <c r="X45" s="14"/>
      <c r="Y45" s="14">
        <v>22</v>
      </c>
      <c r="Z45" s="14">
        <v>73</v>
      </c>
      <c r="AA45" s="14">
        <v>60</v>
      </c>
      <c r="AB45" s="14">
        <v>78</v>
      </c>
      <c r="AC45" s="14">
        <v>85</v>
      </c>
      <c r="AD45" s="14">
        <v>84</v>
      </c>
      <c r="AE45" s="14">
        <v>85</v>
      </c>
      <c r="AF45" s="15">
        <f t="shared" si="0"/>
        <v>84.5</v>
      </c>
      <c r="AG45" s="15">
        <f t="shared" si="1"/>
        <v>52.5</v>
      </c>
      <c r="AH45" s="16">
        <f t="shared" si="2"/>
        <v>49.3714285714286</v>
      </c>
      <c r="AI45" s="15">
        <v>83.5</v>
      </c>
      <c r="AJ45" s="15">
        <v>0</v>
      </c>
      <c r="AK45" s="15">
        <v>0.15</v>
      </c>
      <c r="AL45" s="16">
        <f t="shared" si="3"/>
        <v>55.785</v>
      </c>
      <c r="AM45" s="17" t="str">
        <f>VLOOKUP(D45,[1]sheet1!$B$2:$C$416,2,0)</f>
        <v>2.153</v>
      </c>
      <c r="AN45" s="15"/>
    </row>
    <row r="46" spans="1:40">
      <c r="A46" s="12">
        <v>43</v>
      </c>
      <c r="B46" s="12" t="s">
        <v>820</v>
      </c>
      <c r="C46" s="13" t="s">
        <v>906</v>
      </c>
      <c r="D46" s="12" t="s">
        <v>907</v>
      </c>
      <c r="E46" s="14">
        <v>71</v>
      </c>
      <c r="F46" s="14">
        <v>83</v>
      </c>
      <c r="G46" s="14">
        <v>85</v>
      </c>
      <c r="H46" s="14">
        <v>0</v>
      </c>
      <c r="I46" s="14">
        <v>79</v>
      </c>
      <c r="J46" s="14">
        <v>85</v>
      </c>
      <c r="K46" s="14">
        <v>75</v>
      </c>
      <c r="L46" s="14">
        <v>65</v>
      </c>
      <c r="M46" s="14">
        <v>79</v>
      </c>
      <c r="N46" s="14" t="s">
        <v>903</v>
      </c>
      <c r="O46" s="14" t="s">
        <v>903</v>
      </c>
      <c r="P46" s="14" t="s">
        <v>903</v>
      </c>
      <c r="Q46" s="14" t="s">
        <v>903</v>
      </c>
      <c r="R46" s="14">
        <v>87</v>
      </c>
      <c r="S46" s="14">
        <v>70</v>
      </c>
      <c r="T46" s="14">
        <v>85</v>
      </c>
      <c r="U46" s="14">
        <v>63</v>
      </c>
      <c r="V46" s="14">
        <v>67</v>
      </c>
      <c r="W46" s="14">
        <v>35</v>
      </c>
      <c r="X46" s="14">
        <v>66</v>
      </c>
      <c r="Y46" s="14">
        <v>24</v>
      </c>
      <c r="Z46" s="14">
        <v>25</v>
      </c>
      <c r="AA46" s="14">
        <v>44</v>
      </c>
      <c r="AB46" s="14">
        <v>81</v>
      </c>
      <c r="AC46" s="14">
        <v>68</v>
      </c>
      <c r="AD46" s="14">
        <v>86</v>
      </c>
      <c r="AE46" s="14">
        <v>66</v>
      </c>
      <c r="AF46" s="15">
        <f t="shared" si="0"/>
        <v>77</v>
      </c>
      <c r="AG46" s="15">
        <f t="shared" si="1"/>
        <v>52.5</v>
      </c>
      <c r="AH46" s="16">
        <f t="shared" si="2"/>
        <v>51.3333333333333</v>
      </c>
      <c r="AI46" s="15">
        <v>78.5</v>
      </c>
      <c r="AJ46" s="15">
        <v>0</v>
      </c>
      <c r="AK46" s="15">
        <v>0</v>
      </c>
      <c r="AL46" s="16">
        <f t="shared" si="3"/>
        <v>55.2583333333333</v>
      </c>
      <c r="AM46" s="17" t="str">
        <f>VLOOKUP(D46,[1]sheet1!$B$2:$C$416,2,0)</f>
        <v>2.113</v>
      </c>
      <c r="AN46" s="15"/>
    </row>
  </sheetData>
  <sortState ref="B4:AN46">
    <sortCondition ref="AL4:AL46" descending="1"/>
  </sortState>
  <mergeCells count="10">
    <mergeCell ref="AF1:AF3"/>
    <mergeCell ref="AG1:AG3"/>
    <mergeCell ref="AH1:AH3"/>
    <mergeCell ref="AI1:AI3"/>
    <mergeCell ref="AJ1:AJ3"/>
    <mergeCell ref="AK1:AK3"/>
    <mergeCell ref="AL1:AL3"/>
    <mergeCell ref="AM1:AM3"/>
    <mergeCell ref="AN1:AN3"/>
    <mergeCell ref="A1:D2"/>
  </mergeCells>
  <conditionalFormatting sqref="AF4:AF46">
    <cfRule type="cellIs" dxfId="0" priority="5" operator="lessThan">
      <formula>85</formula>
    </cfRule>
  </conditionalFormatting>
  <conditionalFormatting sqref="AI4:AI46">
    <cfRule type="cellIs" dxfId="3" priority="1" operator="lessThan">
      <formula>60</formula>
    </cfRule>
  </conditionalFormatting>
  <conditionalFormatting sqref="E4:AE5">
    <cfRule type="cellIs" dxfId="1" priority="4" operator="lessThan">
      <formula>70</formula>
    </cfRule>
  </conditionalFormatting>
  <conditionalFormatting sqref="E4:AE14">
    <cfRule type="cellIs" dxfId="2" priority="3" operator="lessThan">
      <formula>65</formula>
    </cfRule>
  </conditionalFormatting>
  <conditionalFormatting sqref="E4:AE46">
    <cfRule type="cellIs" dxfId="3" priority="2" operator="lessThan">
      <formula>60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材控25</vt:lpstr>
      <vt:lpstr>车辆25</vt:lpstr>
      <vt:lpstr>机器人25</vt:lpstr>
      <vt:lpstr>机自25</vt:lpstr>
      <vt:lpstr>机自S25</vt:lpstr>
      <vt:lpstr>机自W25</vt:lpstr>
      <vt:lpstr>智造25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21857</dc:creator>
  <cp:lastModifiedBy>XXXFwran</cp:lastModifiedBy>
  <dcterms:created xsi:type="dcterms:W3CDTF">2026-09-24T21:42:00Z</dcterms:created>
  <dcterms:modified xsi:type="dcterms:W3CDTF">2026-09-24T13:52:22Z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7872FC6B9F59459781AE00188B991D2A_13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